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A8E9D71C-678C-4F70-BEAA-89F213F7D62B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'【記入例】願書（様式1）'!$A$1:$AA$77</definedName>
    <definedName name="_xlnm.Print_Area" localSheetId="0">'願書（様式1）'!$A$1:$AA$76</definedName>
    <definedName name="Z_CF6C3156_0958_4EC2_86AF_C57342A02B73_.wvu.PrintArea" localSheetId="1" hidden="1">'【記入例】願書（様式1）'!$A$2:$AH$65</definedName>
    <definedName name="Z_CF6C3156_0958_4EC2_86AF_C57342A02B73_.wvu.PrintArea" localSheetId="0" hidden="1">'願書（様式1）'!$A$2:$AH$73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6" l="1"/>
  <c r="B9" i="16"/>
  <c r="U31" i="19" l="1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C3D9FF95-3CF5-4EAE-AC4E-951D70A86CBA}">
      <text>
        <r>
          <rPr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0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A05087E6-1A25-4281-9627-B7364CE4A136}">
      <text>
        <r>
          <rPr>
            <sz val="9"/>
            <color indexed="81"/>
            <rFont val="MS P ゴシック"/>
            <family val="3"/>
            <charset val="128"/>
          </rPr>
          <t>渡日状況をプルダウンより選択してください。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AF8B553D-AA49-4FB3-AB38-4FD3E84A0AEA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家族等が、学費や生活費を本人に代わって直接支払っている場合は、⑦～⑫の該当する項目にその金額を記入し、さらに①にも同額を計上すること。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N28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4D43D2F0-16BE-4588-957D-DB247F367ADF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
給付型奨学金…返済する必要がない奨学金
貸与型奨学金…返済する必要がある奨学金</t>
        </r>
      </text>
    </comment>
    <comment ref="X36" authorId="0" shapeId="0" xr:uid="{7F7B041D-3B5D-4022-A2B1-2CDDC64EC140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C46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0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37BC99D2-0B18-438B-A082-0C39ECAD058B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F3DA1DD3-E463-4023-82CB-949E2C959379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家族等が、学費や生活費を本人に代わって直接支払っている場合は、⑦～⑫の該当する項目にその金額を記入し、さらに①にも同額を計上すること。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N28" authorId="0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3AB5FF23-E11E-4F63-AFA4-30369957ABDF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
給付型奨学金…返済する必要がない奨学金
貸与型奨学金…返済する必要がある奨学金</t>
        </r>
      </text>
    </comment>
    <comment ref="X36" authorId="0" shapeId="0" xr:uid="{09B266E9-19F9-478C-B85E-AB986490483D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C46" authorId="0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 xml:space="preserve">所在地：
日本国外の学校の場合…国名及び都市名を記入してください。
日本の学校の場合…都道府県名を記入してください。
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<sst xmlns="http://schemas.openxmlformats.org/spreadsheetml/2006/main" count="442" uniqueCount="222">
  <si>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</si>
  <si>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</si>
  <si>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</si>
  <si>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</si>
  <si>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</si>
  <si>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</si>
  <si>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</si>
  <si>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</si>
  <si>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</si>
  <si>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</si>
  <si>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</si>
  <si>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</si>
  <si>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</si>
  <si>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</si>
  <si>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</si>
  <si>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</si>
  <si>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</si>
  <si>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</si>
  <si>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</si>
  <si>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</si>
  <si>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</si>
  <si>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</si>
  <si>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</si>
  <si>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</si>
  <si>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</si>
  <si>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</si>
  <si>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</si>
  <si>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</si>
  <si>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</si>
  <si>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</si>
  <si>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</si>
  <si>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</si>
  <si>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</si>
  <si>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</si>
  <si>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</si>
  <si>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</si>
  <si>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</si>
  <si>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</si>
  <si>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</si>
  <si>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</si>
  <si>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</si>
  <si>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</si>
  <si>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学校名または勤務先
（所在地）</t>
    <rPh sb="0" eb="2">
      <t>ガッコウ</t>
    </rPh>
    <rPh sb="2" eb="3">
      <t>メイ</t>
    </rPh>
    <rPh sb="6" eb="9">
      <t>キンムサキ</t>
    </rPh>
    <rPh sb="11" eb="14">
      <t>ショザイチ</t>
    </rPh>
    <phoneticPr fontId="7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</si>
  <si>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</si>
  <si>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</si>
  <si>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</si>
  <si>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</si>
  <si>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</si>
  <si>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</si>
  <si>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</si>
  <si>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</si>
  <si>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</si>
  <si>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</si>
  <si>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</si>
  <si>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</si>
  <si>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</si>
  <si>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</si>
  <si>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</si>
  <si>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</si>
  <si>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</si>
  <si>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</si>
  <si>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</si>
  <si>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</si>
  <si>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</si>
  <si>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</si>
  <si>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</si>
  <si>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</si>
  <si>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</si>
  <si>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</si>
  <si>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</si>
  <si>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</si>
  <si>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</si>
  <si>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</si>
  <si>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</si>
  <si>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</si>
  <si>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</si>
  <si>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</si>
  <si>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</si>
  <si>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</si>
  <si>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</si>
  <si>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</si>
  <si>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</si>
  <si>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</si>
  <si>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</si>
  <si>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</si>
  <si>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</si>
  <si>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</si>
  <si>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</si>
  <si>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</si>
  <si>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</si>
  <si>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</si>
  <si>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</si>
  <si>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</si>
  <si>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</si>
  <si>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</si>
  <si>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</si>
  <si>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</si>
  <si>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</si>
  <si>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</si>
  <si>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</si>
  <si>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</si>
  <si>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</si>
  <si>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</si>
  <si>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</si>
  <si>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</si>
  <si>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</si>
  <si>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</si>
  <si>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</si>
  <si>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</si>
  <si>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</si>
  <si>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</si>
  <si>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</si>
  <si>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</si>
  <si>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</si>
  <si>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</si>
  <si>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</si>
  <si>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</si>
  <si>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</si>
  <si>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</si>
  <si>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</si>
  <si>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</si>
  <si>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</si>
  <si>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</si>
  <si>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</si>
  <si>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</si>
  <si>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</si>
  <si>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</si>
  <si>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</si>
  <si>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</si>
  <si>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</si>
  <si>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</si>
  <si>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</si>
  <si>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</si>
  <si>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</si>
  <si>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</si>
  <si>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</si>
  <si>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</si>
  <si>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</si>
  <si>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</si>
  <si>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</si>
  <si>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</si>
  <si>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</si>
  <si>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</si>
  <si>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</si>
  <si>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</si>
  <si>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</si>
  <si>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</si>
  <si>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</si>
  <si>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</si>
  <si>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</si>
  <si>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</si>
  <si>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</si>
  <si>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</si>
  <si>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</si>
  <si>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</si>
  <si>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</si>
  <si>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</si>
  <si>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</si>
  <si>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工学研究科</t>
    <phoneticPr fontId="1"/>
  </si>
  <si>
    <t>A奨学金</t>
    <phoneticPr fontId="1"/>
  </si>
  <si>
    <t>A財団</t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</si>
  <si>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</si>
  <si>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</si>
  <si>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豊田通商について</t>
    <rPh sb="0" eb="4">
      <t>トヨタツウショウ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</si>
  <si>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</si>
  <si>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</si>
  <si>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</si>
  <si>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</si>
  <si>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</si>
  <si>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</si>
  <si>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</si>
  <si>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</si>
  <si>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</si>
  <si>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</si>
  <si>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</si>
  <si>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</si>
  <si>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</si>
  <si>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</si>
  <si>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</si>
  <si>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</si>
  <si>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</si>
  <si>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</si>
  <si>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</si>
  <si>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</si>
  <si>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</si>
  <si>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</si>
  <si>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</si>
  <si>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</si>
  <si>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</si>
  <si>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</si>
  <si>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</si>
  <si>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</si>
  <si>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</si>
  <si>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</si>
  <si>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</si>
  <si>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</si>
  <si>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××国</t>
    <rPh sb="2" eb="3">
      <t>コク</t>
    </rPh>
    <phoneticPr fontId="1"/>
  </si>
  <si>
    <t>令和5年度 大成建設外国人留学生奨学金　願書</t>
    <rPh sb="0" eb="2">
      <t>レイワ</t>
    </rPh>
    <rPh sb="3" eb="5">
      <t>ネンド</t>
    </rPh>
    <rPh sb="6" eb="10">
      <t>タイセイケンセツ</t>
    </rPh>
    <rPh sb="10" eb="13">
      <t>ガイコクジン</t>
    </rPh>
    <rPh sb="13" eb="16">
      <t>リュウガクセイ</t>
    </rPh>
    <rPh sb="16" eb="19">
      <t>ショウガクキン</t>
    </rPh>
    <rPh sb="20" eb="22">
      <t>ガンショ</t>
    </rPh>
    <phoneticPr fontId="7"/>
  </si>
  <si>
    <t>●将来、建設業界において、どのように貢献していきたいか。</t>
    <rPh sb="1" eb="3">
      <t>ショウライ</t>
    </rPh>
    <rPh sb="4" eb="8">
      <t>ケンセツギョウカイ</t>
    </rPh>
    <rPh sb="18" eb="20">
      <t>コウケン</t>
    </rPh>
    <phoneticPr fontId="1"/>
  </si>
  <si>
    <t>●大成建設株式会社の事業・活動について、あなたがどう理解し、どう考えているかを、自由に述べてください。
※参考：https://www.taisei.co.jp/</t>
    <rPh sb="1" eb="9">
      <t>タイセイケンセツカブシキガイシャ</t>
    </rPh>
    <rPh sb="10" eb="12">
      <t>ジギョウ</t>
    </rPh>
    <rPh sb="13" eb="15">
      <t>カツドウ</t>
    </rPh>
    <rPh sb="26" eb="28">
      <t>リカイ</t>
    </rPh>
    <rPh sb="32" eb="33">
      <t>カンガ</t>
    </rPh>
    <rPh sb="40" eb="42">
      <t>ジユウ</t>
    </rPh>
    <rPh sb="43" eb="44">
      <t>ノ</t>
    </rPh>
    <rPh sb="53" eb="55">
      <t>サンコウ</t>
    </rPh>
    <phoneticPr fontId="1"/>
  </si>
  <si>
    <t xml:space="preserve">   私は、本奨学金の募集・推薦要項の全記載内容に同意・了承の上、令和5年度大成建設外国人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2" eb="55">
      <t>ショウガクセイ</t>
    </rPh>
    <rPh sb="58" eb="60">
      <t>サイヨウ</t>
    </rPh>
    <rPh sb="60" eb="61">
      <t>ネガイ</t>
    </rPh>
    <rPh sb="65" eb="67">
      <t>ガンショ</t>
    </rPh>
    <rPh sb="68" eb="70">
      <t>キサイ</t>
    </rPh>
    <rPh sb="70" eb="72">
      <t>ジコウ</t>
    </rPh>
    <rPh sb="73" eb="75">
      <t>ソウイ</t>
    </rPh>
    <rPh sb="86" eb="88">
      <t>シンセイ</t>
    </rPh>
    <rPh sb="97" eb="99">
      <t>ボシュウ</t>
    </rPh>
    <rPh sb="100" eb="102">
      <t>スイセン</t>
    </rPh>
    <rPh sb="102" eb="104">
      <t>ヨウコウ</t>
    </rPh>
    <rPh sb="114" eb="116">
      <t>モクテキ</t>
    </rPh>
    <rPh sb="118" eb="120">
      <t>ガンショ</t>
    </rPh>
    <rPh sb="121" eb="123">
      <t>キサイ</t>
    </rPh>
    <rPh sb="123" eb="125">
      <t>ジコウ</t>
    </rPh>
    <rPh sb="126" eb="128">
      <t>キフ</t>
    </rPh>
    <rPh sb="128" eb="129">
      <t>シャ</t>
    </rPh>
    <rPh sb="130" eb="132">
      <t>カイジ</t>
    </rPh>
    <rPh sb="133" eb="135">
      <t>テイキョウ</t>
    </rPh>
    <rPh sb="140" eb="142">
      <t>ドウイ</t>
    </rPh>
    <rPh sb="151" eb="154">
      <t>ショウガクセイ</t>
    </rPh>
    <rPh sb="166" eb="167">
      <t>タ</t>
    </rPh>
    <rPh sb="168" eb="171">
      <t>ショウガクキン</t>
    </rPh>
    <rPh sb="172" eb="174">
      <t>ジュキュウ</t>
    </rPh>
    <rPh sb="179" eb="181">
      <t>モクテキ</t>
    </rPh>
    <rPh sb="185" eb="186">
      <t>ホン</t>
    </rPh>
    <rPh sb="186" eb="189">
      <t>ショウガクキン</t>
    </rPh>
    <rPh sb="190" eb="192">
      <t>ジタイ</t>
    </rPh>
    <phoneticPr fontId="7"/>
  </si>
  <si>
    <t>英語ｱﾙﾌｧﾍﾞｯﾄ
（半角・大文字）</t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</si>
  <si>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</si>
  <si>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月</t>
    <rPh sb="0" eb="1">
      <t>ツキ</t>
    </rPh>
    <phoneticPr fontId="1"/>
  </si>
  <si>
    <t>工学専攻</t>
    <rPh sb="0" eb="2">
      <t>コウガク</t>
    </rPh>
    <phoneticPr fontId="1"/>
  </si>
  <si>
    <t>JEES大学</t>
    <phoneticPr fontId="1"/>
  </si>
  <si>
    <t>給付型
貸与型</t>
    <rPh sb="0" eb="3">
      <t>キュウフガタ</t>
    </rPh>
    <rPh sb="4" eb="7">
      <t>タイヨガタ</t>
    </rPh>
    <phoneticPr fontId="7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</si>
  <si>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</si>
  <si>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私は将来…</t>
    <rPh sb="0" eb="1">
      <t>ワタシ</t>
    </rPh>
    <rPh sb="2" eb="4">
      <t>ショウライ</t>
    </rPh>
    <phoneticPr fontId="1"/>
  </si>
  <si>
    <t>大成建設株式会社の事業・活動について、……</t>
    <phoneticPr fontId="1"/>
  </si>
  <si>
    <t>私は〇〇に興味があり、××における△△の解析を研究しています。……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</si>
  <si>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私は、……をきっかけに、日本へ留学したいと思うようになり……</t>
    <rPh sb="0" eb="1">
      <t>ワタシ</t>
    </rPh>
    <rPh sb="12" eb="14">
      <t>ニホン</t>
    </rPh>
    <rPh sb="15" eb="17">
      <t>リュウガク</t>
    </rPh>
    <rPh sb="21" eb="22">
      <t>オモ</t>
    </rPh>
    <phoneticPr fontId="1"/>
  </si>
  <si>
    <t>給付型</t>
  </si>
  <si>
    <t>貸与型</t>
    <rPh sb="0" eb="3">
      <t>タイヨガタ</t>
    </rPh>
    <phoneticPr fontId="1"/>
  </si>
  <si>
    <t>CLICK HERE▼</t>
    <phoneticPr fontId="1"/>
  </si>
  <si>
    <t>給付型
貸与型</t>
    <rPh sb="0" eb="3">
      <t>キュウフガタ</t>
    </rPh>
    <phoneticPr fontId="7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</si>
  <si>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</si>
  <si>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令和5年度 大成建設外国人留学生奨学金　願書</t>
    <phoneticPr fontId="7"/>
  </si>
  <si>
    <t xml:space="preserve">   私は、本奨学金の募集・推薦要項の全記載内容に同意・了承の上、令和5年度大成建設外国人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38" eb="42">
      <t>タイセイケンセツ</t>
    </rPh>
    <rPh sb="42" eb="45">
      <t>ガイコクジン</t>
    </rPh>
    <rPh sb="45" eb="48">
      <t>リュウガクセイ</t>
    </rPh>
    <rPh sb="52" eb="55">
      <t>ショウガクセイ</t>
    </rPh>
    <rPh sb="58" eb="60">
      <t>サイヨウ</t>
    </rPh>
    <rPh sb="60" eb="61">
      <t>ネガイ</t>
    </rPh>
    <rPh sb="65" eb="67">
      <t>ガンショ</t>
    </rPh>
    <rPh sb="68" eb="70">
      <t>キサイ</t>
    </rPh>
    <rPh sb="70" eb="72">
      <t>ジコウ</t>
    </rPh>
    <rPh sb="73" eb="75">
      <t>ソウイ</t>
    </rPh>
    <rPh sb="86" eb="88">
      <t>シンセイ</t>
    </rPh>
    <rPh sb="97" eb="99">
      <t>ボシュウ</t>
    </rPh>
    <rPh sb="100" eb="102">
      <t>スイセン</t>
    </rPh>
    <rPh sb="102" eb="104">
      <t>ヨウコウ</t>
    </rPh>
    <rPh sb="114" eb="116">
      <t>モクテキ</t>
    </rPh>
    <rPh sb="118" eb="120">
      <t>ガンショ</t>
    </rPh>
    <rPh sb="121" eb="123">
      <t>キサイ</t>
    </rPh>
    <rPh sb="123" eb="125">
      <t>ジコウ</t>
    </rPh>
    <rPh sb="126" eb="128">
      <t>キフ</t>
    </rPh>
    <rPh sb="128" eb="129">
      <t>シャ</t>
    </rPh>
    <rPh sb="130" eb="132">
      <t>カイジ</t>
    </rPh>
    <rPh sb="133" eb="135">
      <t>テイキョウ</t>
    </rPh>
    <rPh sb="140" eb="142">
      <t>ドウイ</t>
    </rPh>
    <rPh sb="151" eb="154">
      <t>ショウガクセイ</t>
    </rPh>
    <rPh sb="166" eb="167">
      <t>タ</t>
    </rPh>
    <rPh sb="168" eb="171">
      <t>ショウガクキン</t>
    </rPh>
    <rPh sb="172" eb="174">
      <t>ジュキュウ</t>
    </rPh>
    <rPh sb="179" eb="181">
      <t>モクテキ</t>
    </rPh>
    <rPh sb="185" eb="186">
      <t>ホン</t>
    </rPh>
    <rPh sb="186" eb="189">
      <t>ショウガクキン</t>
    </rPh>
    <rPh sb="190" eb="192">
      <t>ジタイ</t>
    </rPh>
    <phoneticPr fontId="7"/>
  </si>
  <si>
    <t>●他の奨学金（一時金を含む）受給・申請状況
　※令和5年4月～令和6年3月までに受給する（予定を含む）奨学金のみ記入すること。</t>
    <rPh sb="7" eb="10">
      <t>イチジキン</t>
    </rPh>
    <rPh sb="11" eb="12">
      <t>フク</t>
    </rPh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</si>
  <si>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</si>
  <si>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K高等学校
（××国　○○市）</t>
    <rPh sb="9" eb="10">
      <t>コク</t>
    </rPh>
    <rPh sb="13" eb="1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</si>
</sst>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7.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6" xfId="2" applyFont="1" applyFill="1" applyBorder="1" applyAlignment="1">
      <alignment vertical="center" shrinkToFit="1"/>
    </xf>
    <xf numFmtId="0" fontId="4" fillId="3" borderId="0" xfId="2" applyFont="1" applyFill="1">
      <alignment vertical="center"/>
    </xf>
    <xf numFmtId="0" fontId="4" fillId="0" borderId="6" xfId="2" applyFont="1" applyBorder="1" applyAlignment="1">
      <alignment vertical="center" shrinkToFit="1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11" fillId="0" borderId="0" xfId="2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6" fillId="2" borderId="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0" fontId="4" fillId="0" borderId="0" xfId="2" applyFont="1" applyAlignment="1">
      <alignment horizontal="righ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19850" y="3933825"/>
          <a:ext cx="3181350" cy="67627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kumimoji="0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13</xdr:row>
      <xdr:rowOff>114300</xdr:rowOff>
    </xdr:from>
    <xdr:to>
      <xdr:col>43</xdr:col>
      <xdr:colOff>133350</xdr:colOff>
      <xdr:row>16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619875" y="3705225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3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74" t="s">
        <v>197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77" t="s">
        <v>2</v>
      </c>
      <c r="T3" s="177"/>
      <c r="U3" s="5">
        <v>4</v>
      </c>
      <c r="V3" s="1" t="s">
        <v>8</v>
      </c>
      <c r="W3" s="13"/>
      <c r="X3" s="1" t="s">
        <v>7</v>
      </c>
      <c r="Y3" s="13"/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52.5" customHeight="1">
      <c r="A6" s="183" t="s">
        <v>200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84" t="s">
        <v>3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89" t="s">
        <v>24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90" t="s">
        <v>40</v>
      </c>
      <c r="W9" s="190"/>
      <c r="X9" s="190"/>
      <c r="Y9" s="190"/>
      <c r="Z9" s="191"/>
    </row>
    <row r="10" spans="1:42" ht="26.25" customHeight="1">
      <c r="A10" s="196" t="s">
        <v>167</v>
      </c>
      <c r="B10" s="197"/>
      <c r="C10" s="197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2"/>
      <c r="W10" s="192"/>
      <c r="X10" s="192"/>
      <c r="Y10" s="192"/>
      <c r="Z10" s="193"/>
    </row>
    <row r="11" spans="1:42" ht="26.25" customHeight="1">
      <c r="A11" s="185" t="s">
        <v>201</v>
      </c>
      <c r="B11" s="186"/>
      <c r="C11" s="187"/>
      <c r="D11" s="16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69"/>
      <c r="V11" s="192"/>
      <c r="W11" s="192"/>
      <c r="X11" s="192"/>
      <c r="Y11" s="192"/>
      <c r="Z11" s="193"/>
    </row>
    <row r="12" spans="1:42" ht="26.25" customHeight="1">
      <c r="A12" s="198" t="s">
        <v>23</v>
      </c>
      <c r="B12" s="198"/>
      <c r="C12" s="198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92"/>
      <c r="W12" s="192"/>
      <c r="X12" s="192"/>
      <c r="Y12" s="192"/>
      <c r="Z12" s="193"/>
    </row>
    <row r="13" spans="1:42" ht="18" customHeight="1">
      <c r="A13" s="189" t="s">
        <v>134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4"/>
      <c r="W13" s="194"/>
      <c r="X13" s="194"/>
      <c r="Y13" s="194"/>
      <c r="Z13" s="195"/>
    </row>
    <row r="14" spans="1:42" ht="15" customHeight="1">
      <c r="A14" s="84" t="s">
        <v>183</v>
      </c>
      <c r="B14" s="84"/>
      <c r="C14" s="84"/>
      <c r="D14" s="84"/>
      <c r="E14" s="84"/>
      <c r="F14" s="84"/>
      <c r="G14" s="84"/>
      <c r="H14" s="84"/>
      <c r="I14" s="84" t="s">
        <v>4</v>
      </c>
      <c r="J14" s="84"/>
      <c r="K14" s="84"/>
      <c r="L14" s="84"/>
      <c r="M14" s="84"/>
      <c r="N14" s="84"/>
      <c r="O14" s="84"/>
      <c r="P14" s="84"/>
      <c r="Q14" s="84"/>
      <c r="R14" s="84" t="s">
        <v>157</v>
      </c>
      <c r="S14" s="84"/>
      <c r="T14" s="84"/>
      <c r="U14" s="84"/>
      <c r="V14" s="84"/>
      <c r="W14" s="84"/>
      <c r="X14" s="84"/>
      <c r="Y14" s="84"/>
      <c r="Z14" s="84"/>
    </row>
    <row r="15" spans="1:42" ht="37.5" customHeight="1">
      <c r="A15" s="178"/>
      <c r="B15" s="178"/>
      <c r="C15" s="178"/>
      <c r="D15" s="178"/>
      <c r="E15" s="178"/>
      <c r="F15" s="178"/>
      <c r="G15" s="178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85" t="s">
        <v>135</v>
      </c>
      <c r="B16" s="95"/>
      <c r="C16" s="95"/>
      <c r="D16" s="95"/>
      <c r="E16" s="95"/>
      <c r="F16" s="95"/>
      <c r="G16" s="95"/>
      <c r="H16" s="96"/>
      <c r="I16" s="99" t="s">
        <v>136</v>
      </c>
      <c r="J16" s="100"/>
      <c r="K16" s="100"/>
      <c r="L16" s="98"/>
      <c r="M16" s="99" t="s">
        <v>168</v>
      </c>
      <c r="N16" s="101"/>
      <c r="O16" s="101"/>
      <c r="P16" s="101"/>
      <c r="Q16" s="101"/>
      <c r="R16" s="101"/>
      <c r="S16" s="101"/>
      <c r="T16" s="99" t="s">
        <v>169</v>
      </c>
      <c r="U16" s="101"/>
      <c r="V16" s="101"/>
      <c r="W16" s="101"/>
      <c r="X16" s="101"/>
      <c r="Y16" s="101"/>
      <c r="Z16" s="102"/>
      <c r="AA16" s="5"/>
      <c r="AC16" s="5"/>
    </row>
    <row r="17" spans="1:32" ht="34.5" customHeight="1">
      <c r="A17" s="179" t="s">
        <v>146</v>
      </c>
      <c r="B17" s="179"/>
      <c r="C17" s="179"/>
      <c r="D17" s="179"/>
      <c r="E17" s="179"/>
      <c r="F17" s="179"/>
      <c r="G17" s="179"/>
      <c r="H17" s="179"/>
      <c r="I17" s="180"/>
      <c r="J17" s="88"/>
      <c r="K17" s="97" t="s">
        <v>32</v>
      </c>
      <c r="L17" s="98"/>
      <c r="M17" s="88"/>
      <c r="N17" s="100"/>
      <c r="O17" s="100"/>
      <c r="P17" s="20" t="s">
        <v>1</v>
      </c>
      <c r="Q17" s="158"/>
      <c r="R17" s="95"/>
      <c r="S17" s="70" t="s">
        <v>203</v>
      </c>
      <c r="T17" s="162"/>
      <c r="U17" s="101"/>
      <c r="V17" s="101"/>
      <c r="W17" s="71" t="s">
        <v>1</v>
      </c>
      <c r="X17" s="89"/>
      <c r="Y17" s="163"/>
      <c r="Z17" s="72" t="s">
        <v>203</v>
      </c>
      <c r="AA17" s="5"/>
      <c r="AC17" s="5"/>
    </row>
    <row r="18" spans="1:32" ht="18.75" customHeight="1">
      <c r="A18" s="85" t="s">
        <v>143</v>
      </c>
      <c r="B18" s="95"/>
      <c r="C18" s="95"/>
      <c r="D18" s="95"/>
      <c r="E18" s="95"/>
      <c r="F18" s="95"/>
      <c r="G18" s="95"/>
      <c r="H18" s="96"/>
      <c r="I18" s="99" t="s">
        <v>144</v>
      </c>
      <c r="J18" s="100"/>
      <c r="K18" s="100"/>
      <c r="L18" s="100"/>
      <c r="M18" s="101"/>
      <c r="N18" s="101"/>
      <c r="O18" s="101"/>
      <c r="P18" s="102"/>
      <c r="Q18" s="80" t="s">
        <v>145</v>
      </c>
      <c r="R18" s="103"/>
      <c r="S18" s="103"/>
      <c r="T18" s="103"/>
      <c r="U18" s="103"/>
      <c r="V18" s="103"/>
      <c r="W18" s="103"/>
      <c r="X18" s="103"/>
      <c r="Y18" s="103"/>
      <c r="Z18" s="104"/>
      <c r="AA18" s="5"/>
      <c r="AC18" s="5"/>
    </row>
    <row r="19" spans="1:32" ht="37.5" customHeight="1">
      <c r="A19" s="146"/>
      <c r="B19" s="147"/>
      <c r="C19" s="148"/>
      <c r="D19" s="148"/>
      <c r="E19" s="148"/>
      <c r="F19" s="148"/>
      <c r="G19" s="148"/>
      <c r="H19" s="149"/>
      <c r="I19" s="159" t="s">
        <v>156</v>
      </c>
      <c r="J19" s="160"/>
      <c r="K19" s="160"/>
      <c r="L19" s="160"/>
      <c r="M19" s="160"/>
      <c r="N19" s="160"/>
      <c r="O19" s="160"/>
      <c r="P19" s="161"/>
      <c r="Q19" s="147"/>
      <c r="R19" s="95"/>
      <c r="S19" s="95"/>
      <c r="T19" s="28" t="s">
        <v>30</v>
      </c>
      <c r="U19" s="158"/>
      <c r="V19" s="158"/>
      <c r="W19" s="28" t="s">
        <v>29</v>
      </c>
      <c r="X19" s="158"/>
      <c r="Y19" s="158"/>
      <c r="Z19" s="29" t="s">
        <v>28</v>
      </c>
    </row>
    <row r="20" spans="1:32" ht="15" customHeight="1">
      <c r="A20" s="84" t="s">
        <v>22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 t="s">
        <v>21</v>
      </c>
      <c r="R20" s="86"/>
      <c r="S20" s="86"/>
      <c r="T20" s="86"/>
      <c r="U20" s="86"/>
      <c r="V20" s="86"/>
      <c r="W20" s="86"/>
      <c r="X20" s="86"/>
      <c r="Y20" s="86"/>
      <c r="Z20" s="87"/>
      <c r="AA20" s="8"/>
      <c r="AB20" s="8"/>
      <c r="AC20" s="8"/>
      <c r="AD20" s="8"/>
      <c r="AE20" s="8"/>
      <c r="AF20" s="8"/>
    </row>
    <row r="21" spans="1:32" s="12" customFormat="1" ht="30" customHeight="1">
      <c r="A21" s="88"/>
      <c r="B21" s="89"/>
      <c r="C21" s="89"/>
      <c r="D21" s="28" t="s">
        <v>8</v>
      </c>
      <c r="E21" s="18"/>
      <c r="F21" s="28" t="s">
        <v>7</v>
      </c>
      <c r="G21" s="18"/>
      <c r="H21" s="28" t="s">
        <v>20</v>
      </c>
      <c r="I21" s="30" t="s">
        <v>137</v>
      </c>
      <c r="J21" s="31"/>
      <c r="K21" s="31"/>
      <c r="L21" s="31"/>
      <c r="M21" s="31"/>
      <c r="N21" s="181" t="e">
        <f>'一覧（縦）'!B15</f>
        <v>#VALUE!</v>
      </c>
      <c r="O21" s="181"/>
      <c r="P21" s="32" t="s">
        <v>19</v>
      </c>
      <c r="Q21" s="182" t="s">
        <v>165</v>
      </c>
      <c r="R21" s="89"/>
      <c r="S21" s="89"/>
      <c r="T21" s="89"/>
      <c r="U21" s="89"/>
      <c r="V21" s="89"/>
      <c r="W21" s="89"/>
      <c r="X21" s="89"/>
      <c r="Y21" s="89"/>
      <c r="Z21" s="180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75" t="s">
        <v>131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145"/>
      <c r="N24" s="79" t="s">
        <v>57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150"/>
    </row>
    <row r="25" spans="1:32" s="12" customFormat="1" ht="27" customHeight="1">
      <c r="A25" s="90" t="s">
        <v>54</v>
      </c>
      <c r="B25" s="91"/>
      <c r="C25" s="91"/>
      <c r="D25" s="91"/>
      <c r="E25" s="91"/>
      <c r="F25" s="91"/>
      <c r="G25" s="91"/>
      <c r="H25" s="156"/>
      <c r="I25" s="157"/>
      <c r="J25" s="157"/>
      <c r="K25" s="157"/>
      <c r="L25" s="157"/>
      <c r="M25" s="39" t="s">
        <v>17</v>
      </c>
      <c r="N25" s="90" t="s">
        <v>49</v>
      </c>
      <c r="O25" s="91"/>
      <c r="P25" s="91"/>
      <c r="Q25" s="91"/>
      <c r="R25" s="91"/>
      <c r="S25" s="91"/>
      <c r="T25" s="91"/>
      <c r="U25" s="156"/>
      <c r="V25" s="157"/>
      <c r="W25" s="157"/>
      <c r="X25" s="157"/>
      <c r="Y25" s="157"/>
      <c r="Z25" s="39" t="s">
        <v>17</v>
      </c>
    </row>
    <row r="26" spans="1:32" s="6" customFormat="1" ht="27" customHeight="1">
      <c r="A26" s="90" t="s">
        <v>44</v>
      </c>
      <c r="B26" s="91"/>
      <c r="C26" s="91"/>
      <c r="D26" s="91"/>
      <c r="E26" s="91"/>
      <c r="F26" s="91"/>
      <c r="G26" s="92"/>
      <c r="H26" s="93"/>
      <c r="I26" s="94"/>
      <c r="J26" s="94"/>
      <c r="K26" s="94"/>
      <c r="L26" s="94"/>
      <c r="M26" s="39" t="s">
        <v>17</v>
      </c>
      <c r="N26" s="81" t="s">
        <v>170</v>
      </c>
      <c r="O26" s="82"/>
      <c r="P26" s="82"/>
      <c r="Q26" s="82"/>
      <c r="R26" s="82"/>
      <c r="S26" s="82"/>
      <c r="T26" s="82"/>
      <c r="U26" s="77"/>
      <c r="V26" s="78"/>
      <c r="W26" s="78"/>
      <c r="X26" s="78"/>
      <c r="Y26" s="78"/>
      <c r="Z26" s="39" t="s">
        <v>17</v>
      </c>
    </row>
    <row r="27" spans="1:32" s="6" customFormat="1" ht="27" customHeight="1">
      <c r="A27" s="90" t="s">
        <v>45</v>
      </c>
      <c r="B27" s="91"/>
      <c r="C27" s="91"/>
      <c r="D27" s="91"/>
      <c r="E27" s="91"/>
      <c r="F27" s="91"/>
      <c r="G27" s="92"/>
      <c r="H27" s="93"/>
      <c r="I27" s="94"/>
      <c r="J27" s="94"/>
      <c r="K27" s="94"/>
      <c r="L27" s="94"/>
      <c r="M27" s="39" t="s">
        <v>17</v>
      </c>
      <c r="N27" s="81" t="s">
        <v>171</v>
      </c>
      <c r="O27" s="82"/>
      <c r="P27" s="82"/>
      <c r="Q27" s="82"/>
      <c r="R27" s="82"/>
      <c r="S27" s="82"/>
      <c r="T27" s="82"/>
      <c r="U27" s="77"/>
      <c r="V27" s="78"/>
      <c r="W27" s="78"/>
      <c r="X27" s="78"/>
      <c r="Y27" s="78"/>
      <c r="Z27" s="39" t="s">
        <v>17</v>
      </c>
    </row>
    <row r="28" spans="1:32" s="6" customFormat="1" ht="27" customHeight="1">
      <c r="A28" s="90" t="s">
        <v>46</v>
      </c>
      <c r="B28" s="91"/>
      <c r="C28" s="91"/>
      <c r="D28" s="91"/>
      <c r="E28" s="91"/>
      <c r="F28" s="91"/>
      <c r="G28" s="92"/>
      <c r="H28" s="77"/>
      <c r="I28" s="78"/>
      <c r="J28" s="78"/>
      <c r="K28" s="78"/>
      <c r="L28" s="78"/>
      <c r="M28" s="39" t="s">
        <v>17</v>
      </c>
      <c r="N28" s="81" t="s">
        <v>172</v>
      </c>
      <c r="O28" s="82"/>
      <c r="P28" s="82"/>
      <c r="Q28" s="82"/>
      <c r="R28" s="82"/>
      <c r="S28" s="82"/>
      <c r="T28" s="83"/>
      <c r="U28" s="77"/>
      <c r="V28" s="78"/>
      <c r="W28" s="78"/>
      <c r="X28" s="78"/>
      <c r="Y28" s="78"/>
      <c r="Z28" s="39" t="s">
        <v>17</v>
      </c>
      <c r="AB28" s="1"/>
    </row>
    <row r="29" spans="1:32" s="6" customFormat="1" ht="27" customHeight="1">
      <c r="A29" s="90" t="s">
        <v>47</v>
      </c>
      <c r="B29" s="91"/>
      <c r="C29" s="91"/>
      <c r="D29" s="91"/>
      <c r="E29" s="91"/>
      <c r="F29" s="91"/>
      <c r="G29" s="92"/>
      <c r="H29" s="77"/>
      <c r="I29" s="78"/>
      <c r="J29" s="78"/>
      <c r="K29" s="78"/>
      <c r="L29" s="78"/>
      <c r="M29" s="39" t="s">
        <v>17</v>
      </c>
      <c r="N29" s="81" t="s">
        <v>173</v>
      </c>
      <c r="O29" s="82"/>
      <c r="P29" s="82"/>
      <c r="Q29" s="82"/>
      <c r="R29" s="82"/>
      <c r="S29" s="82"/>
      <c r="T29" s="83"/>
      <c r="U29" s="77"/>
      <c r="V29" s="78"/>
      <c r="W29" s="78"/>
      <c r="X29" s="78"/>
      <c r="Y29" s="78"/>
      <c r="Z29" s="39" t="s">
        <v>17</v>
      </c>
    </row>
    <row r="30" spans="1:32" s="6" customFormat="1" ht="27" customHeight="1">
      <c r="A30" s="90" t="s">
        <v>48</v>
      </c>
      <c r="B30" s="91"/>
      <c r="C30" s="91"/>
      <c r="D30" s="91"/>
      <c r="E30" s="91"/>
      <c r="F30" s="91"/>
      <c r="G30" s="91"/>
      <c r="H30" s="93"/>
      <c r="I30" s="94"/>
      <c r="J30" s="94"/>
      <c r="K30" s="94"/>
      <c r="L30" s="94"/>
      <c r="M30" s="39" t="s">
        <v>17</v>
      </c>
      <c r="N30" s="90" t="s">
        <v>174</v>
      </c>
      <c r="O30" s="91"/>
      <c r="P30" s="91"/>
      <c r="Q30" s="91"/>
      <c r="R30" s="91"/>
      <c r="S30" s="91"/>
      <c r="T30" s="92"/>
      <c r="U30" s="77"/>
      <c r="V30" s="78"/>
      <c r="W30" s="78"/>
      <c r="X30" s="78"/>
      <c r="Y30" s="78"/>
      <c r="Z30" s="39" t="s">
        <v>17</v>
      </c>
    </row>
    <row r="31" spans="1:32" s="6" customFormat="1" ht="27" customHeight="1">
      <c r="A31" s="79" t="s">
        <v>176</v>
      </c>
      <c r="B31" s="80"/>
      <c r="C31" s="80"/>
      <c r="D31" s="80"/>
      <c r="E31" s="80"/>
      <c r="F31" s="80"/>
      <c r="G31" s="80"/>
      <c r="H31" s="105">
        <f>SUM(H25:L30)</f>
        <v>0</v>
      </c>
      <c r="I31" s="106"/>
      <c r="J31" s="106"/>
      <c r="K31" s="106"/>
      <c r="L31" s="106"/>
      <c r="M31" s="39" t="s">
        <v>17</v>
      </c>
      <c r="N31" s="75" t="s">
        <v>175</v>
      </c>
      <c r="O31" s="76"/>
      <c r="P31" s="76"/>
      <c r="Q31" s="76"/>
      <c r="R31" s="76"/>
      <c r="S31" s="76"/>
      <c r="T31" s="76"/>
      <c r="U31" s="141">
        <f>(U25+U27+U28+U29+U30)-U26</f>
        <v>0</v>
      </c>
      <c r="V31" s="142"/>
      <c r="W31" s="142"/>
      <c r="X31" s="142"/>
      <c r="Y31" s="142"/>
      <c r="Z31" s="39" t="s">
        <v>17</v>
      </c>
    </row>
    <row r="32" spans="1:32" s="6" customFormat="1" ht="27" customHeight="1">
      <c r="A32" s="151" t="s">
        <v>18</v>
      </c>
      <c r="B32" s="151"/>
      <c r="C32" s="151"/>
      <c r="D32" s="151"/>
      <c r="E32" s="151"/>
      <c r="F32" s="151"/>
      <c r="G32" s="151"/>
      <c r="H32" s="152">
        <f>H31-U31</f>
        <v>0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129" t="s">
        <v>220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38" ht="42.75" customHeight="1">
      <c r="A35" s="154" t="s">
        <v>215</v>
      </c>
      <c r="B35" s="151"/>
      <c r="C35" s="151" t="s">
        <v>177</v>
      </c>
      <c r="D35" s="151"/>
      <c r="E35" s="151"/>
      <c r="F35" s="151"/>
      <c r="G35" s="151"/>
      <c r="H35" s="151"/>
      <c r="I35" s="79" t="s">
        <v>16</v>
      </c>
      <c r="J35" s="80"/>
      <c r="K35" s="80"/>
      <c r="L35" s="80"/>
      <c r="M35" s="150"/>
      <c r="N35" s="75" t="s">
        <v>58</v>
      </c>
      <c r="O35" s="80"/>
      <c r="P35" s="80"/>
      <c r="Q35" s="150"/>
      <c r="R35" s="75" t="s">
        <v>15</v>
      </c>
      <c r="S35" s="76"/>
      <c r="T35" s="76"/>
      <c r="U35" s="76"/>
      <c r="V35" s="76"/>
      <c r="W35" s="145"/>
      <c r="X35" s="75" t="s">
        <v>14</v>
      </c>
      <c r="Y35" s="76"/>
      <c r="Z35" s="145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136" t="s">
        <v>166</v>
      </c>
      <c r="B36" s="136"/>
      <c r="C36" s="138"/>
      <c r="D36" s="138"/>
      <c r="E36" s="138"/>
      <c r="F36" s="138"/>
      <c r="G36" s="138"/>
      <c r="H36" s="138"/>
      <c r="I36" s="107"/>
      <c r="J36" s="108"/>
      <c r="K36" s="108"/>
      <c r="L36" s="108"/>
      <c r="M36" s="109"/>
      <c r="N36" s="113"/>
      <c r="O36" s="114"/>
      <c r="P36" s="114"/>
      <c r="Q36" s="117" t="s">
        <v>13</v>
      </c>
      <c r="R36" s="143"/>
      <c r="S36" s="144"/>
      <c r="T36" s="40" t="s">
        <v>8</v>
      </c>
      <c r="U36" s="50"/>
      <c r="V36" s="40" t="s">
        <v>7</v>
      </c>
      <c r="W36" s="41" t="s">
        <v>9</v>
      </c>
      <c r="X36" s="121" t="s">
        <v>214</v>
      </c>
      <c r="Y36" s="122"/>
      <c r="Z36" s="123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136"/>
      <c r="B37" s="136"/>
      <c r="C37" s="138"/>
      <c r="D37" s="138"/>
      <c r="E37" s="138"/>
      <c r="F37" s="138"/>
      <c r="G37" s="138"/>
      <c r="H37" s="138"/>
      <c r="I37" s="110"/>
      <c r="J37" s="111"/>
      <c r="K37" s="111"/>
      <c r="L37" s="111"/>
      <c r="M37" s="112"/>
      <c r="N37" s="115"/>
      <c r="O37" s="116"/>
      <c r="P37" s="116"/>
      <c r="Q37" s="118"/>
      <c r="R37" s="127"/>
      <c r="S37" s="128"/>
      <c r="T37" s="42" t="s">
        <v>8</v>
      </c>
      <c r="U37" s="48"/>
      <c r="V37" s="42" t="s">
        <v>7</v>
      </c>
      <c r="W37" s="43" t="s">
        <v>6</v>
      </c>
      <c r="X37" s="124"/>
      <c r="Y37" s="125"/>
      <c r="Z37" s="12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137"/>
      <c r="B38" s="137"/>
      <c r="C38" s="138"/>
      <c r="D38" s="138"/>
      <c r="E38" s="138"/>
      <c r="F38" s="138"/>
      <c r="G38" s="138"/>
      <c r="H38" s="138"/>
      <c r="I38" s="107"/>
      <c r="J38" s="108"/>
      <c r="K38" s="108"/>
      <c r="L38" s="108"/>
      <c r="M38" s="109"/>
      <c r="N38" s="113"/>
      <c r="O38" s="114"/>
      <c r="P38" s="114"/>
      <c r="Q38" s="117" t="s">
        <v>13</v>
      </c>
      <c r="R38" s="143"/>
      <c r="S38" s="144"/>
      <c r="T38" s="40" t="s">
        <v>8</v>
      </c>
      <c r="U38" s="50"/>
      <c r="V38" s="40" t="s">
        <v>7</v>
      </c>
      <c r="W38" s="41" t="s">
        <v>9</v>
      </c>
      <c r="X38" s="121"/>
      <c r="Y38" s="122"/>
      <c r="Z38" s="123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137"/>
      <c r="B39" s="137"/>
      <c r="C39" s="138"/>
      <c r="D39" s="138"/>
      <c r="E39" s="138"/>
      <c r="F39" s="138"/>
      <c r="G39" s="138"/>
      <c r="H39" s="138"/>
      <c r="I39" s="110"/>
      <c r="J39" s="111"/>
      <c r="K39" s="111"/>
      <c r="L39" s="111"/>
      <c r="M39" s="112"/>
      <c r="N39" s="115"/>
      <c r="O39" s="116"/>
      <c r="P39" s="116"/>
      <c r="Q39" s="118"/>
      <c r="R39" s="127"/>
      <c r="S39" s="128"/>
      <c r="T39" s="42" t="s">
        <v>8</v>
      </c>
      <c r="U39" s="48"/>
      <c r="V39" s="42" t="s">
        <v>7</v>
      </c>
      <c r="W39" s="43" t="s">
        <v>6</v>
      </c>
      <c r="X39" s="124"/>
      <c r="Y39" s="125"/>
      <c r="Z39" s="12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137"/>
      <c r="B40" s="137"/>
      <c r="C40" s="138"/>
      <c r="D40" s="138"/>
      <c r="E40" s="138"/>
      <c r="F40" s="138"/>
      <c r="G40" s="138"/>
      <c r="H40" s="138"/>
      <c r="I40" s="107"/>
      <c r="J40" s="108"/>
      <c r="K40" s="108"/>
      <c r="L40" s="108"/>
      <c r="M40" s="109"/>
      <c r="N40" s="113"/>
      <c r="O40" s="114"/>
      <c r="P40" s="114"/>
      <c r="Q40" s="117" t="s">
        <v>13</v>
      </c>
      <c r="R40" s="119"/>
      <c r="S40" s="120"/>
      <c r="T40" s="44" t="s">
        <v>8</v>
      </c>
      <c r="U40" s="49"/>
      <c r="V40" s="44" t="s">
        <v>7</v>
      </c>
      <c r="W40" s="45" t="s">
        <v>9</v>
      </c>
      <c r="X40" s="121"/>
      <c r="Y40" s="122"/>
      <c r="Z40" s="123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137"/>
      <c r="B41" s="137"/>
      <c r="C41" s="138"/>
      <c r="D41" s="138"/>
      <c r="E41" s="138"/>
      <c r="F41" s="138"/>
      <c r="G41" s="138"/>
      <c r="H41" s="138"/>
      <c r="I41" s="110"/>
      <c r="J41" s="111"/>
      <c r="K41" s="111"/>
      <c r="L41" s="111"/>
      <c r="M41" s="112"/>
      <c r="N41" s="115"/>
      <c r="O41" s="116"/>
      <c r="P41" s="116"/>
      <c r="Q41" s="118"/>
      <c r="R41" s="127"/>
      <c r="S41" s="128"/>
      <c r="T41" s="42" t="s">
        <v>8</v>
      </c>
      <c r="U41" s="48"/>
      <c r="V41" s="42" t="s">
        <v>7</v>
      </c>
      <c r="W41" s="43" t="s">
        <v>6</v>
      </c>
      <c r="X41" s="124"/>
      <c r="Y41" s="125"/>
      <c r="Z41" s="12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137"/>
      <c r="B42" s="137"/>
      <c r="C42" s="138"/>
      <c r="D42" s="138"/>
      <c r="E42" s="138"/>
      <c r="F42" s="138"/>
      <c r="G42" s="138"/>
      <c r="H42" s="138"/>
      <c r="I42" s="107"/>
      <c r="J42" s="108"/>
      <c r="K42" s="108"/>
      <c r="L42" s="108"/>
      <c r="M42" s="109"/>
      <c r="N42" s="113"/>
      <c r="O42" s="114"/>
      <c r="P42" s="114"/>
      <c r="Q42" s="117" t="s">
        <v>13</v>
      </c>
      <c r="R42" s="119"/>
      <c r="S42" s="120"/>
      <c r="T42" s="44" t="s">
        <v>8</v>
      </c>
      <c r="U42" s="49"/>
      <c r="V42" s="44" t="s">
        <v>7</v>
      </c>
      <c r="W42" s="45" t="s">
        <v>9</v>
      </c>
      <c r="X42" s="121"/>
      <c r="Y42" s="122"/>
      <c r="Z42" s="123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137"/>
      <c r="B43" s="137"/>
      <c r="C43" s="138"/>
      <c r="D43" s="138"/>
      <c r="E43" s="138"/>
      <c r="F43" s="138"/>
      <c r="G43" s="138"/>
      <c r="H43" s="138"/>
      <c r="I43" s="110"/>
      <c r="J43" s="111"/>
      <c r="K43" s="111"/>
      <c r="L43" s="111"/>
      <c r="M43" s="112"/>
      <c r="N43" s="115"/>
      <c r="O43" s="116"/>
      <c r="P43" s="116"/>
      <c r="Q43" s="118"/>
      <c r="R43" s="127"/>
      <c r="S43" s="128"/>
      <c r="T43" s="42" t="s">
        <v>8</v>
      </c>
      <c r="U43" s="48"/>
      <c r="V43" s="42" t="s">
        <v>7</v>
      </c>
      <c r="W43" s="43" t="s">
        <v>6</v>
      </c>
      <c r="X43" s="124"/>
      <c r="Y43" s="125"/>
      <c r="Z43" s="12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129" t="s">
        <v>60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38" s="12" customFormat="1" ht="30" customHeight="1">
      <c r="A46" s="139" t="s">
        <v>12</v>
      </c>
      <c r="B46" s="140"/>
      <c r="C46" s="139" t="s">
        <v>202</v>
      </c>
      <c r="D46" s="86"/>
      <c r="E46" s="86"/>
      <c r="F46" s="86"/>
      <c r="G46" s="86"/>
      <c r="H46" s="86"/>
      <c r="I46" s="86"/>
      <c r="J46" s="86"/>
      <c r="K46" s="87"/>
      <c r="L46" s="85" t="s">
        <v>11</v>
      </c>
      <c r="M46" s="86"/>
      <c r="N46" s="86"/>
      <c r="O46" s="86"/>
      <c r="P46" s="86"/>
      <c r="Q46" s="86"/>
      <c r="R46" s="86"/>
      <c r="S46" s="86"/>
      <c r="T46" s="87"/>
      <c r="U46" s="84" t="s">
        <v>10</v>
      </c>
      <c r="V46" s="84"/>
      <c r="W46" s="84"/>
      <c r="X46" s="84"/>
      <c r="Y46" s="84"/>
      <c r="Z46" s="84"/>
    </row>
    <row r="47" spans="1:38" s="12" customFormat="1" ht="15" customHeight="1">
      <c r="A47" s="159" t="s">
        <v>166</v>
      </c>
      <c r="B47" s="170"/>
      <c r="C47" s="130"/>
      <c r="D47" s="131"/>
      <c r="E47" s="131"/>
      <c r="F47" s="131"/>
      <c r="G47" s="131"/>
      <c r="H47" s="131"/>
      <c r="I47" s="131"/>
      <c r="J47" s="131"/>
      <c r="K47" s="132"/>
      <c r="L47" s="171"/>
      <c r="M47" s="172"/>
      <c r="N47" s="172"/>
      <c r="O47" s="172"/>
      <c r="P47" s="172"/>
      <c r="Q47" s="172"/>
      <c r="R47" s="172"/>
      <c r="S47" s="172"/>
      <c r="T47" s="173"/>
      <c r="U47" s="164"/>
      <c r="V47" s="165"/>
      <c r="W47" s="33" t="s">
        <v>8</v>
      </c>
      <c r="X47" s="21"/>
      <c r="Y47" s="34" t="s">
        <v>7</v>
      </c>
      <c r="Z47" s="35" t="s">
        <v>9</v>
      </c>
    </row>
    <row r="48" spans="1:38" s="12" customFormat="1" ht="15" customHeight="1">
      <c r="A48" s="159"/>
      <c r="B48" s="170"/>
      <c r="C48" s="133"/>
      <c r="D48" s="134"/>
      <c r="E48" s="134"/>
      <c r="F48" s="134"/>
      <c r="G48" s="134"/>
      <c r="H48" s="134"/>
      <c r="I48" s="134"/>
      <c r="J48" s="134"/>
      <c r="K48" s="135"/>
      <c r="L48" s="174"/>
      <c r="M48" s="175"/>
      <c r="N48" s="175"/>
      <c r="O48" s="175"/>
      <c r="P48" s="175"/>
      <c r="Q48" s="175"/>
      <c r="R48" s="175"/>
      <c r="S48" s="175"/>
      <c r="T48" s="176"/>
      <c r="U48" s="166"/>
      <c r="V48" s="167"/>
      <c r="W48" s="36" t="s">
        <v>8</v>
      </c>
      <c r="X48" s="23"/>
      <c r="Y48" s="37" t="s">
        <v>7</v>
      </c>
      <c r="Z48" s="38" t="s">
        <v>6</v>
      </c>
    </row>
    <row r="49" spans="1:38" s="12" customFormat="1" ht="15" customHeight="1">
      <c r="A49" s="168"/>
      <c r="B49" s="169"/>
      <c r="C49" s="130"/>
      <c r="D49" s="131"/>
      <c r="E49" s="131"/>
      <c r="F49" s="131"/>
      <c r="G49" s="131"/>
      <c r="H49" s="131"/>
      <c r="I49" s="131"/>
      <c r="J49" s="131"/>
      <c r="K49" s="132"/>
      <c r="L49" s="171"/>
      <c r="M49" s="172"/>
      <c r="N49" s="172"/>
      <c r="O49" s="172"/>
      <c r="P49" s="172"/>
      <c r="Q49" s="172"/>
      <c r="R49" s="172"/>
      <c r="S49" s="172"/>
      <c r="T49" s="173"/>
      <c r="U49" s="164"/>
      <c r="V49" s="165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68"/>
      <c r="B50" s="169"/>
      <c r="C50" s="133"/>
      <c r="D50" s="134"/>
      <c r="E50" s="134"/>
      <c r="F50" s="134"/>
      <c r="G50" s="134"/>
      <c r="H50" s="134"/>
      <c r="I50" s="134"/>
      <c r="J50" s="134"/>
      <c r="K50" s="135"/>
      <c r="L50" s="174"/>
      <c r="M50" s="175"/>
      <c r="N50" s="175"/>
      <c r="O50" s="175"/>
      <c r="P50" s="175"/>
      <c r="Q50" s="175"/>
      <c r="R50" s="175"/>
      <c r="S50" s="175"/>
      <c r="T50" s="176"/>
      <c r="U50" s="166"/>
      <c r="V50" s="167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68"/>
      <c r="B51" s="169"/>
      <c r="C51" s="130"/>
      <c r="D51" s="131"/>
      <c r="E51" s="131"/>
      <c r="F51" s="131"/>
      <c r="G51" s="131"/>
      <c r="H51" s="131"/>
      <c r="I51" s="131"/>
      <c r="J51" s="131"/>
      <c r="K51" s="132"/>
      <c r="L51" s="171"/>
      <c r="M51" s="172"/>
      <c r="N51" s="172"/>
      <c r="O51" s="172"/>
      <c r="P51" s="172"/>
      <c r="Q51" s="172"/>
      <c r="R51" s="172"/>
      <c r="S51" s="172"/>
      <c r="T51" s="173"/>
      <c r="U51" s="164"/>
      <c r="V51" s="165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68"/>
      <c r="B52" s="169"/>
      <c r="C52" s="133"/>
      <c r="D52" s="134"/>
      <c r="E52" s="134"/>
      <c r="F52" s="134"/>
      <c r="G52" s="134"/>
      <c r="H52" s="134"/>
      <c r="I52" s="134"/>
      <c r="J52" s="134"/>
      <c r="K52" s="135"/>
      <c r="L52" s="174"/>
      <c r="M52" s="175"/>
      <c r="N52" s="175"/>
      <c r="O52" s="175"/>
      <c r="P52" s="175"/>
      <c r="Q52" s="175"/>
      <c r="R52" s="175"/>
      <c r="S52" s="175"/>
      <c r="T52" s="176"/>
      <c r="U52" s="166"/>
      <c r="V52" s="167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68"/>
      <c r="B53" s="169"/>
      <c r="C53" s="130"/>
      <c r="D53" s="131"/>
      <c r="E53" s="131"/>
      <c r="F53" s="131"/>
      <c r="G53" s="131"/>
      <c r="H53" s="131"/>
      <c r="I53" s="131"/>
      <c r="J53" s="131"/>
      <c r="K53" s="132"/>
      <c r="L53" s="171"/>
      <c r="M53" s="172"/>
      <c r="N53" s="172"/>
      <c r="O53" s="172"/>
      <c r="P53" s="172"/>
      <c r="Q53" s="172"/>
      <c r="R53" s="172"/>
      <c r="S53" s="172"/>
      <c r="T53" s="173"/>
      <c r="U53" s="164"/>
      <c r="V53" s="165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68"/>
      <c r="B54" s="169"/>
      <c r="C54" s="133"/>
      <c r="D54" s="134"/>
      <c r="E54" s="134"/>
      <c r="F54" s="134"/>
      <c r="G54" s="134"/>
      <c r="H54" s="134"/>
      <c r="I54" s="134"/>
      <c r="J54" s="134"/>
      <c r="K54" s="135"/>
      <c r="L54" s="174"/>
      <c r="M54" s="175"/>
      <c r="N54" s="175"/>
      <c r="O54" s="175"/>
      <c r="P54" s="175"/>
      <c r="Q54" s="175"/>
      <c r="R54" s="175"/>
      <c r="S54" s="175"/>
      <c r="T54" s="176"/>
      <c r="U54" s="166"/>
      <c r="V54" s="167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150</v>
      </c>
    </row>
    <row r="57" spans="1:38" ht="268.5" customHeight="1">
      <c r="A57" s="200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2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151</v>
      </c>
    </row>
    <row r="60" spans="1:38" ht="267.75" customHeight="1">
      <c r="A60" s="200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2"/>
    </row>
    <row r="61" spans="1:38" ht="35.2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152</v>
      </c>
    </row>
    <row r="63" spans="1:38" ht="30" customHeight="1">
      <c r="A63" s="208" t="s">
        <v>50</v>
      </c>
      <c r="B63" s="209"/>
      <c r="C63" s="209"/>
      <c r="D63" s="209"/>
      <c r="E63" s="209"/>
      <c r="F63" s="210"/>
      <c r="G63" s="211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3"/>
    </row>
    <row r="64" spans="1:38" ht="15" customHeight="1">
      <c r="A64" s="46" t="s">
        <v>153</v>
      </c>
      <c r="Z64" s="47"/>
    </row>
    <row r="65" spans="1:38" ht="301.5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7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198</v>
      </c>
    </row>
    <row r="68" spans="1:38" ht="267.75" customHeight="1">
      <c r="A68" s="200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2"/>
    </row>
    <row r="69" spans="1:38" ht="27" customHeight="1"/>
    <row r="70" spans="1:38" ht="33.75" customHeight="1">
      <c r="A70" s="129" t="s">
        <v>199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</row>
    <row r="71" spans="1:38" ht="267.75" customHeight="1">
      <c r="A71" s="200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2"/>
    </row>
    <row r="72" spans="1:38" ht="11.25" customHeight="1"/>
    <row r="73" spans="1:38" ht="7.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8" ht="15" customHeight="1">
      <c r="Y74" s="1" t="s">
        <v>0</v>
      </c>
    </row>
    <row r="75" spans="1:38" ht="15" customHeight="1">
      <c r="A75" s="1" t="s">
        <v>5</v>
      </c>
    </row>
    <row r="76" spans="1:38" ht="52.5" customHeight="1">
      <c r="A76" s="204" t="s">
        <v>61</v>
      </c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3"/>
      <c r="AB76" s="3"/>
      <c r="AC76" s="3"/>
      <c r="AD76" s="3"/>
      <c r="AE76" s="3"/>
      <c r="AF76" s="3"/>
      <c r="AG76" s="3"/>
      <c r="AH76" s="2"/>
      <c r="AI76" s="2"/>
    </row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</sheetData>
  <sheetProtection selectLockedCells="1" selectUnlockedCells="1"/>
  <mergeCells count="148">
    <mergeCell ref="A71:Z71"/>
    <mergeCell ref="A70:Z70"/>
    <mergeCell ref="A76:Z76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U53:V53"/>
    <mergeCell ref="U54:V54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M16:S16"/>
    <mergeCell ref="T16:Z16"/>
    <mergeCell ref="M17:O17"/>
    <mergeCell ref="T17:V17"/>
    <mergeCell ref="X17:Y17"/>
    <mergeCell ref="U29:Y29"/>
    <mergeCell ref="U31:Y31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I42:M43"/>
    <mergeCell ref="N42:P43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A18:H18"/>
    <mergeCell ref="I18:P18"/>
    <mergeCell ref="Q18:Z18"/>
    <mergeCell ref="A25:G25"/>
    <mergeCell ref="H31:L31"/>
    <mergeCell ref="U28:Y28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scale="98" fitToHeight="0" orientation="portrait" r:id="rId1"/>
  <rowBreaks count="4" manualBreakCount="4">
    <brk id="33" max="26" man="1"/>
    <brk id="58" max="26" man="1"/>
    <brk id="66" max="26" man="1"/>
    <brk id="84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4D37E36-8BB2-4591-BDAC-F79DC14151EF}">
          <x14:formula1>
            <xm:f>リスト!$G$3:$G$5</xm:f>
          </x14:formula1>
          <xm:sqref>X38:Z44 X66:Z67 X71:Z71 X55:Z61</xm:sqref>
        </x14:dataValidation>
        <x14:dataValidation type="list" allowBlank="1" showInputMessage="1" showErrorMessage="1" xr:uid="{00000000-0002-0000-0300-000002000000}">
          <x14:formula1>
            <xm:f>リスト!$J$2:$J$3</xm:f>
          </x14:formula1>
          <xm:sqref>A49:B54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リスト!$A$2:$A$8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A36:B43</xm:sqref>
        </x14:dataValidation>
        <x14:dataValidation type="list" allowBlank="1" showInputMessage="1" showErrorMessage="1" xr:uid="{3A12F5D2-311B-4920-BC86-6CA2F4733E9A}">
          <x14:formula1>
            <xm:f>リスト!$J$2:$J$4</xm:f>
          </x14:formula1>
          <xm:sqref>A47:B48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>
    <tabColor theme="7" tint="0.79998168889431442"/>
    <pageSetUpPr fitToPage="1"/>
  </sheetPr>
  <dimension ref="A1:AP92"/>
  <sheetViews>
    <sheetView view="pageBreakPreview" zoomScaleNormal="100" zoomScaleSheetLayoutView="100" workbookViewId="0">
      <selection activeCell="W3" sqref="W3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74" t="s">
        <v>217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77" t="s">
        <v>2</v>
      </c>
      <c r="T3" s="177"/>
      <c r="U3" s="5">
        <v>4</v>
      </c>
      <c r="V3" s="1" t="s">
        <v>8</v>
      </c>
      <c r="W3" s="13">
        <v>11</v>
      </c>
      <c r="X3" s="1" t="s">
        <v>7</v>
      </c>
      <c r="Y3" s="13">
        <v>1</v>
      </c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52.5" customHeight="1">
      <c r="A6" s="183" t="s">
        <v>218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84" t="s">
        <v>3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89" t="s">
        <v>24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90" t="s">
        <v>40</v>
      </c>
      <c r="W9" s="190"/>
      <c r="X9" s="190"/>
      <c r="Y9" s="190"/>
      <c r="Z9" s="191"/>
    </row>
    <row r="10" spans="1:42" ht="26.25" customHeight="1">
      <c r="A10" s="196" t="s">
        <v>167</v>
      </c>
      <c r="B10" s="197"/>
      <c r="C10" s="197"/>
      <c r="D10" s="199" t="s">
        <v>193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2"/>
      <c r="W10" s="192"/>
      <c r="X10" s="192"/>
      <c r="Y10" s="192"/>
      <c r="Z10" s="193"/>
    </row>
    <row r="11" spans="1:42" ht="26.25" customHeight="1">
      <c r="A11" s="185" t="s">
        <v>201</v>
      </c>
      <c r="B11" s="186"/>
      <c r="C11" s="187"/>
      <c r="D11" s="168" t="s">
        <v>194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69"/>
      <c r="V11" s="192"/>
      <c r="W11" s="192"/>
      <c r="X11" s="192"/>
      <c r="Y11" s="192"/>
      <c r="Z11" s="193"/>
    </row>
    <row r="12" spans="1:42" ht="26.25" customHeight="1">
      <c r="A12" s="198" t="s">
        <v>23</v>
      </c>
      <c r="B12" s="198"/>
      <c r="C12" s="198"/>
      <c r="D12" s="155" t="s">
        <v>195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92"/>
      <c r="W12" s="192"/>
      <c r="X12" s="192"/>
      <c r="Y12" s="192"/>
      <c r="Z12" s="193"/>
    </row>
    <row r="13" spans="1:42" ht="18" customHeight="1">
      <c r="A13" s="189" t="s">
        <v>134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4"/>
      <c r="W13" s="194"/>
      <c r="X13" s="194"/>
      <c r="Y13" s="194"/>
      <c r="Z13" s="195"/>
    </row>
    <row r="14" spans="1:42" ht="15" customHeight="1">
      <c r="A14" s="84" t="s">
        <v>183</v>
      </c>
      <c r="B14" s="84"/>
      <c r="C14" s="84"/>
      <c r="D14" s="84"/>
      <c r="E14" s="84"/>
      <c r="F14" s="84"/>
      <c r="G14" s="84"/>
      <c r="H14" s="84"/>
      <c r="I14" s="84" t="s">
        <v>4</v>
      </c>
      <c r="J14" s="84"/>
      <c r="K14" s="84"/>
      <c r="L14" s="84"/>
      <c r="M14" s="84"/>
      <c r="N14" s="84"/>
      <c r="O14" s="84"/>
      <c r="P14" s="84"/>
      <c r="Q14" s="84"/>
      <c r="R14" s="84" t="s">
        <v>157</v>
      </c>
      <c r="S14" s="84"/>
      <c r="T14" s="84"/>
      <c r="U14" s="84"/>
      <c r="V14" s="84"/>
      <c r="W14" s="84"/>
      <c r="X14" s="84"/>
      <c r="Y14" s="84"/>
      <c r="Z14" s="84"/>
    </row>
    <row r="15" spans="1:42" ht="37.5" customHeight="1">
      <c r="A15" s="178" t="s">
        <v>205</v>
      </c>
      <c r="B15" s="178"/>
      <c r="C15" s="178"/>
      <c r="D15" s="178"/>
      <c r="E15" s="178"/>
      <c r="F15" s="178"/>
      <c r="G15" s="178"/>
      <c r="H15" s="178"/>
      <c r="I15" s="179" t="s">
        <v>158</v>
      </c>
      <c r="J15" s="179"/>
      <c r="K15" s="179"/>
      <c r="L15" s="179"/>
      <c r="M15" s="179"/>
      <c r="N15" s="179"/>
      <c r="O15" s="179"/>
      <c r="P15" s="179"/>
      <c r="Q15" s="179"/>
      <c r="R15" s="179" t="s">
        <v>204</v>
      </c>
      <c r="S15" s="179"/>
      <c r="T15" s="179"/>
      <c r="U15" s="179"/>
      <c r="V15" s="179"/>
      <c r="W15" s="179"/>
      <c r="X15" s="179"/>
      <c r="Y15" s="179"/>
      <c r="Z15" s="17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85" t="s">
        <v>135</v>
      </c>
      <c r="B16" s="95"/>
      <c r="C16" s="95"/>
      <c r="D16" s="95"/>
      <c r="E16" s="95"/>
      <c r="F16" s="95"/>
      <c r="G16" s="95"/>
      <c r="H16" s="96"/>
      <c r="I16" s="99" t="s">
        <v>136</v>
      </c>
      <c r="J16" s="100"/>
      <c r="K16" s="100"/>
      <c r="L16" s="98"/>
      <c r="M16" s="99" t="s">
        <v>168</v>
      </c>
      <c r="N16" s="101"/>
      <c r="O16" s="101"/>
      <c r="P16" s="101"/>
      <c r="Q16" s="101"/>
      <c r="R16" s="101"/>
      <c r="S16" s="101"/>
      <c r="T16" s="99" t="s">
        <v>169</v>
      </c>
      <c r="U16" s="101"/>
      <c r="V16" s="101"/>
      <c r="W16" s="101"/>
      <c r="X16" s="101"/>
      <c r="Y16" s="101"/>
      <c r="Z16" s="101"/>
      <c r="AA16" s="73"/>
      <c r="AC16" s="5"/>
    </row>
    <row r="17" spans="1:32" ht="34.5" customHeight="1">
      <c r="A17" s="179" t="s">
        <v>43</v>
      </c>
      <c r="B17" s="179"/>
      <c r="C17" s="179"/>
      <c r="D17" s="179"/>
      <c r="E17" s="179"/>
      <c r="F17" s="179"/>
      <c r="G17" s="179"/>
      <c r="H17" s="179"/>
      <c r="I17" s="180">
        <v>2</v>
      </c>
      <c r="J17" s="88"/>
      <c r="K17" s="97" t="s">
        <v>32</v>
      </c>
      <c r="L17" s="98"/>
      <c r="M17" s="88">
        <v>2022</v>
      </c>
      <c r="N17" s="100"/>
      <c r="O17" s="100"/>
      <c r="P17" s="20" t="s">
        <v>1</v>
      </c>
      <c r="Q17" s="158">
        <v>4</v>
      </c>
      <c r="R17" s="95"/>
      <c r="S17" s="70" t="s">
        <v>203</v>
      </c>
      <c r="T17" s="162">
        <v>2024</v>
      </c>
      <c r="U17" s="101"/>
      <c r="V17" s="101"/>
      <c r="W17" s="71" t="s">
        <v>1</v>
      </c>
      <c r="X17" s="89">
        <v>3</v>
      </c>
      <c r="Y17" s="163"/>
      <c r="Z17" s="72" t="s">
        <v>203</v>
      </c>
      <c r="AA17" s="5"/>
      <c r="AC17" s="5"/>
    </row>
    <row r="18" spans="1:32" ht="18.75" customHeight="1">
      <c r="A18" s="85" t="s">
        <v>143</v>
      </c>
      <c r="B18" s="95"/>
      <c r="C18" s="95"/>
      <c r="D18" s="95"/>
      <c r="E18" s="95"/>
      <c r="F18" s="95"/>
      <c r="G18" s="95"/>
      <c r="H18" s="96"/>
      <c r="I18" s="99" t="s">
        <v>144</v>
      </c>
      <c r="J18" s="100"/>
      <c r="K18" s="100"/>
      <c r="L18" s="100"/>
      <c r="M18" s="101"/>
      <c r="N18" s="101"/>
      <c r="O18" s="101"/>
      <c r="P18" s="102"/>
      <c r="Q18" s="80" t="s">
        <v>145</v>
      </c>
      <c r="R18" s="103"/>
      <c r="S18" s="103"/>
      <c r="T18" s="103"/>
      <c r="U18" s="103"/>
      <c r="V18" s="103"/>
      <c r="W18" s="103"/>
      <c r="X18" s="103"/>
      <c r="Y18" s="103"/>
      <c r="Z18" s="104"/>
      <c r="AA18" s="5"/>
      <c r="AC18" s="5"/>
    </row>
    <row r="19" spans="1:32" ht="37.5" customHeight="1">
      <c r="A19" s="146" t="s">
        <v>196</v>
      </c>
      <c r="B19" s="147"/>
      <c r="C19" s="148"/>
      <c r="D19" s="148"/>
      <c r="E19" s="148"/>
      <c r="F19" s="148"/>
      <c r="G19" s="148"/>
      <c r="H19" s="149"/>
      <c r="I19" s="159" t="s">
        <v>35</v>
      </c>
      <c r="J19" s="160"/>
      <c r="K19" s="160"/>
      <c r="L19" s="160"/>
      <c r="M19" s="160"/>
      <c r="N19" s="160"/>
      <c r="O19" s="160"/>
      <c r="P19" s="161"/>
      <c r="Q19" s="147">
        <v>2023</v>
      </c>
      <c r="R19" s="95"/>
      <c r="S19" s="95"/>
      <c r="T19" s="28" t="s">
        <v>1</v>
      </c>
      <c r="U19" s="158">
        <v>3</v>
      </c>
      <c r="V19" s="158"/>
      <c r="W19" s="28" t="s">
        <v>29</v>
      </c>
      <c r="X19" s="158">
        <v>30</v>
      </c>
      <c r="Y19" s="158"/>
      <c r="Z19" s="29" t="s">
        <v>28</v>
      </c>
    </row>
    <row r="20" spans="1:32" ht="15" customHeight="1">
      <c r="A20" s="84" t="s">
        <v>22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 t="s">
        <v>21</v>
      </c>
      <c r="R20" s="86"/>
      <c r="S20" s="86"/>
      <c r="T20" s="86"/>
      <c r="U20" s="86"/>
      <c r="V20" s="86"/>
      <c r="W20" s="86"/>
      <c r="X20" s="86"/>
      <c r="Y20" s="86"/>
      <c r="Z20" s="87"/>
      <c r="AA20" s="8"/>
      <c r="AB20" s="8"/>
      <c r="AC20" s="8"/>
      <c r="AD20" s="8"/>
      <c r="AE20" s="8"/>
      <c r="AF20" s="8"/>
    </row>
    <row r="21" spans="1:32" s="12" customFormat="1" ht="30" customHeight="1">
      <c r="A21" s="88">
        <v>1999</v>
      </c>
      <c r="B21" s="89"/>
      <c r="C21" s="89"/>
      <c r="D21" s="28" t="s">
        <v>8</v>
      </c>
      <c r="E21" s="18">
        <v>8</v>
      </c>
      <c r="F21" s="28" t="s">
        <v>7</v>
      </c>
      <c r="G21" s="18">
        <v>1</v>
      </c>
      <c r="H21" s="28" t="s">
        <v>20</v>
      </c>
      <c r="I21" s="30" t="s">
        <v>137</v>
      </c>
      <c r="J21" s="31"/>
      <c r="K21" s="31"/>
      <c r="L21" s="31"/>
      <c r="M21" s="31"/>
      <c r="N21" s="181">
        <v>23</v>
      </c>
      <c r="O21" s="181"/>
      <c r="P21" s="32" t="s">
        <v>19</v>
      </c>
      <c r="Q21" s="182" t="s">
        <v>41</v>
      </c>
      <c r="R21" s="89"/>
      <c r="S21" s="89"/>
      <c r="T21" s="89"/>
      <c r="U21" s="89"/>
      <c r="V21" s="89"/>
      <c r="W21" s="89"/>
      <c r="X21" s="89"/>
      <c r="Y21" s="89"/>
      <c r="Z21" s="180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75" t="s">
        <v>131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145"/>
      <c r="N24" s="79" t="s">
        <v>57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150"/>
    </row>
    <row r="25" spans="1:32" s="12" customFormat="1" ht="27" customHeight="1">
      <c r="A25" s="90" t="s">
        <v>54</v>
      </c>
      <c r="B25" s="91"/>
      <c r="C25" s="91"/>
      <c r="D25" s="91"/>
      <c r="E25" s="91"/>
      <c r="F25" s="91"/>
      <c r="G25" s="91"/>
      <c r="H25" s="156">
        <v>100000</v>
      </c>
      <c r="I25" s="157"/>
      <c r="J25" s="157"/>
      <c r="K25" s="157"/>
      <c r="L25" s="157"/>
      <c r="M25" s="39" t="s">
        <v>17</v>
      </c>
      <c r="N25" s="90" t="s">
        <v>49</v>
      </c>
      <c r="O25" s="91"/>
      <c r="P25" s="91"/>
      <c r="Q25" s="91"/>
      <c r="R25" s="91"/>
      <c r="S25" s="91"/>
      <c r="T25" s="91"/>
      <c r="U25" s="156">
        <v>30000</v>
      </c>
      <c r="V25" s="157"/>
      <c r="W25" s="157"/>
      <c r="X25" s="157"/>
      <c r="Y25" s="157"/>
      <c r="Z25" s="39" t="s">
        <v>17</v>
      </c>
    </row>
    <row r="26" spans="1:32" s="6" customFormat="1" ht="27" customHeight="1">
      <c r="A26" s="90" t="s">
        <v>44</v>
      </c>
      <c r="B26" s="91"/>
      <c r="C26" s="91"/>
      <c r="D26" s="91"/>
      <c r="E26" s="91"/>
      <c r="F26" s="91"/>
      <c r="G26" s="92"/>
      <c r="H26" s="93">
        <v>20000</v>
      </c>
      <c r="I26" s="94"/>
      <c r="J26" s="94"/>
      <c r="K26" s="94"/>
      <c r="L26" s="94"/>
      <c r="M26" s="39" t="s">
        <v>17</v>
      </c>
      <c r="N26" s="81" t="s">
        <v>170</v>
      </c>
      <c r="O26" s="82"/>
      <c r="P26" s="82"/>
      <c r="Q26" s="82"/>
      <c r="R26" s="82"/>
      <c r="S26" s="82"/>
      <c r="T26" s="82"/>
      <c r="U26" s="77">
        <v>30000</v>
      </c>
      <c r="V26" s="78"/>
      <c r="W26" s="78"/>
      <c r="X26" s="78"/>
      <c r="Y26" s="78"/>
      <c r="Z26" s="39" t="s">
        <v>17</v>
      </c>
    </row>
    <row r="27" spans="1:32" s="6" customFormat="1" ht="27" customHeight="1">
      <c r="A27" s="90" t="s">
        <v>45</v>
      </c>
      <c r="B27" s="91"/>
      <c r="C27" s="91"/>
      <c r="D27" s="91"/>
      <c r="E27" s="91"/>
      <c r="F27" s="91"/>
      <c r="G27" s="92"/>
      <c r="H27" s="93"/>
      <c r="I27" s="94"/>
      <c r="J27" s="94"/>
      <c r="K27" s="94"/>
      <c r="L27" s="94"/>
      <c r="M27" s="39" t="s">
        <v>17</v>
      </c>
      <c r="N27" s="81" t="s">
        <v>171</v>
      </c>
      <c r="O27" s="82"/>
      <c r="P27" s="82"/>
      <c r="Q27" s="82"/>
      <c r="R27" s="82"/>
      <c r="S27" s="82"/>
      <c r="T27" s="82"/>
      <c r="U27" s="77">
        <v>30000</v>
      </c>
      <c r="V27" s="78"/>
      <c r="W27" s="78"/>
      <c r="X27" s="78"/>
      <c r="Y27" s="78"/>
      <c r="Z27" s="39" t="s">
        <v>17</v>
      </c>
    </row>
    <row r="28" spans="1:32" s="6" customFormat="1" ht="27" customHeight="1">
      <c r="A28" s="90" t="s">
        <v>46</v>
      </c>
      <c r="B28" s="91"/>
      <c r="C28" s="91"/>
      <c r="D28" s="91"/>
      <c r="E28" s="91"/>
      <c r="F28" s="91"/>
      <c r="G28" s="92"/>
      <c r="H28" s="77">
        <v>20000</v>
      </c>
      <c r="I28" s="78"/>
      <c r="J28" s="78"/>
      <c r="K28" s="78"/>
      <c r="L28" s="78"/>
      <c r="M28" s="39" t="s">
        <v>17</v>
      </c>
      <c r="N28" s="81" t="s">
        <v>172</v>
      </c>
      <c r="O28" s="82"/>
      <c r="P28" s="82"/>
      <c r="Q28" s="82"/>
      <c r="R28" s="82"/>
      <c r="S28" s="82"/>
      <c r="T28" s="83"/>
      <c r="U28" s="77">
        <v>30000</v>
      </c>
      <c r="V28" s="78"/>
      <c r="W28" s="78"/>
      <c r="X28" s="78"/>
      <c r="Y28" s="78"/>
      <c r="Z28" s="39" t="s">
        <v>17</v>
      </c>
      <c r="AB28" s="1"/>
    </row>
    <row r="29" spans="1:32" s="6" customFormat="1" ht="27" customHeight="1">
      <c r="A29" s="90" t="s">
        <v>47</v>
      </c>
      <c r="B29" s="91"/>
      <c r="C29" s="91"/>
      <c r="D29" s="91"/>
      <c r="E29" s="91"/>
      <c r="F29" s="91"/>
      <c r="G29" s="92"/>
      <c r="H29" s="77"/>
      <c r="I29" s="78"/>
      <c r="J29" s="78"/>
      <c r="K29" s="78"/>
      <c r="L29" s="78"/>
      <c r="M29" s="39" t="s">
        <v>17</v>
      </c>
      <c r="N29" s="81" t="s">
        <v>173</v>
      </c>
      <c r="O29" s="82"/>
      <c r="P29" s="82"/>
      <c r="Q29" s="82"/>
      <c r="R29" s="82"/>
      <c r="S29" s="82"/>
      <c r="T29" s="83"/>
      <c r="U29" s="77">
        <v>60000</v>
      </c>
      <c r="V29" s="78"/>
      <c r="W29" s="78"/>
      <c r="X29" s="78"/>
      <c r="Y29" s="78"/>
      <c r="Z29" s="39" t="s">
        <v>17</v>
      </c>
    </row>
    <row r="30" spans="1:32" s="6" customFormat="1" ht="27" customHeight="1">
      <c r="A30" s="90" t="s">
        <v>48</v>
      </c>
      <c r="B30" s="91"/>
      <c r="C30" s="91"/>
      <c r="D30" s="91"/>
      <c r="E30" s="91"/>
      <c r="F30" s="91"/>
      <c r="G30" s="91"/>
      <c r="H30" s="93"/>
      <c r="I30" s="94"/>
      <c r="J30" s="94"/>
      <c r="K30" s="94"/>
      <c r="L30" s="94"/>
      <c r="M30" s="39" t="s">
        <v>17</v>
      </c>
      <c r="N30" s="90" t="s">
        <v>174</v>
      </c>
      <c r="O30" s="91"/>
      <c r="P30" s="91"/>
      <c r="Q30" s="91"/>
      <c r="R30" s="91"/>
      <c r="S30" s="91"/>
      <c r="T30" s="92"/>
      <c r="U30" s="77">
        <v>20000</v>
      </c>
      <c r="V30" s="78"/>
      <c r="W30" s="78"/>
      <c r="X30" s="78"/>
      <c r="Y30" s="78"/>
      <c r="Z30" s="39" t="s">
        <v>17</v>
      </c>
    </row>
    <row r="31" spans="1:32" s="6" customFormat="1" ht="27" customHeight="1">
      <c r="A31" s="79" t="s">
        <v>176</v>
      </c>
      <c r="B31" s="80"/>
      <c r="C31" s="80"/>
      <c r="D31" s="80"/>
      <c r="E31" s="80"/>
      <c r="F31" s="80"/>
      <c r="G31" s="80"/>
      <c r="H31" s="105">
        <f>SUM(H25:L30)</f>
        <v>140000</v>
      </c>
      <c r="I31" s="106"/>
      <c r="J31" s="106"/>
      <c r="K31" s="106"/>
      <c r="L31" s="106"/>
      <c r="M31" s="39" t="s">
        <v>17</v>
      </c>
      <c r="N31" s="75" t="s">
        <v>175</v>
      </c>
      <c r="O31" s="76"/>
      <c r="P31" s="76"/>
      <c r="Q31" s="76"/>
      <c r="R31" s="76"/>
      <c r="S31" s="76"/>
      <c r="T31" s="76"/>
      <c r="U31" s="141">
        <f>(U25+U27+U28+U29+U30)-U26</f>
        <v>140000</v>
      </c>
      <c r="V31" s="142"/>
      <c r="W31" s="142"/>
      <c r="X31" s="142"/>
      <c r="Y31" s="142"/>
      <c r="Z31" s="39" t="s">
        <v>17</v>
      </c>
    </row>
    <row r="32" spans="1:32" s="6" customFormat="1" ht="27" customHeight="1">
      <c r="A32" s="151" t="s">
        <v>18</v>
      </c>
      <c r="B32" s="151"/>
      <c r="C32" s="151"/>
      <c r="D32" s="151"/>
      <c r="E32" s="151"/>
      <c r="F32" s="151"/>
      <c r="G32" s="151"/>
      <c r="H32" s="152">
        <f>H31-U31</f>
        <v>0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129" t="s">
        <v>219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38" ht="42.75" customHeight="1">
      <c r="A35" s="154" t="s">
        <v>206</v>
      </c>
      <c r="B35" s="151"/>
      <c r="C35" s="151" t="s">
        <v>177</v>
      </c>
      <c r="D35" s="151"/>
      <c r="E35" s="151"/>
      <c r="F35" s="151"/>
      <c r="G35" s="151"/>
      <c r="H35" s="151"/>
      <c r="I35" s="79" t="s">
        <v>16</v>
      </c>
      <c r="J35" s="80"/>
      <c r="K35" s="80"/>
      <c r="L35" s="80"/>
      <c r="M35" s="150"/>
      <c r="N35" s="75" t="s">
        <v>58</v>
      </c>
      <c r="O35" s="80"/>
      <c r="P35" s="80"/>
      <c r="Q35" s="150"/>
      <c r="R35" s="75" t="s">
        <v>15</v>
      </c>
      <c r="S35" s="76"/>
      <c r="T35" s="76"/>
      <c r="U35" s="76"/>
      <c r="V35" s="76"/>
      <c r="W35" s="145"/>
      <c r="X35" s="75" t="s">
        <v>14</v>
      </c>
      <c r="Y35" s="76"/>
      <c r="Z35" s="145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136" t="s">
        <v>179</v>
      </c>
      <c r="B36" s="136"/>
      <c r="C36" s="138" t="s">
        <v>159</v>
      </c>
      <c r="D36" s="138"/>
      <c r="E36" s="138"/>
      <c r="F36" s="138"/>
      <c r="G36" s="138"/>
      <c r="H36" s="138"/>
      <c r="I36" s="214" t="s">
        <v>160</v>
      </c>
      <c r="J36" s="215"/>
      <c r="K36" s="215"/>
      <c r="L36" s="215"/>
      <c r="M36" s="216"/>
      <c r="N36" s="113">
        <v>20000</v>
      </c>
      <c r="O36" s="114"/>
      <c r="P36" s="114"/>
      <c r="Q36" s="117" t="s">
        <v>13</v>
      </c>
      <c r="R36" s="143">
        <v>2022</v>
      </c>
      <c r="S36" s="144"/>
      <c r="T36" s="40" t="s">
        <v>8</v>
      </c>
      <c r="U36" s="50">
        <v>4</v>
      </c>
      <c r="V36" s="40" t="s">
        <v>7</v>
      </c>
      <c r="W36" s="41" t="s">
        <v>9</v>
      </c>
      <c r="X36" s="121" t="s">
        <v>37</v>
      </c>
      <c r="Y36" s="122"/>
      <c r="Z36" s="123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136"/>
      <c r="B37" s="136"/>
      <c r="C37" s="138"/>
      <c r="D37" s="138"/>
      <c r="E37" s="138"/>
      <c r="F37" s="138"/>
      <c r="G37" s="138"/>
      <c r="H37" s="138"/>
      <c r="I37" s="217"/>
      <c r="J37" s="218"/>
      <c r="K37" s="218"/>
      <c r="L37" s="218"/>
      <c r="M37" s="219"/>
      <c r="N37" s="115"/>
      <c r="O37" s="116"/>
      <c r="P37" s="116"/>
      <c r="Q37" s="118"/>
      <c r="R37" s="127">
        <v>2024</v>
      </c>
      <c r="S37" s="128"/>
      <c r="T37" s="42" t="s">
        <v>8</v>
      </c>
      <c r="U37" s="48">
        <v>3</v>
      </c>
      <c r="V37" s="42" t="s">
        <v>7</v>
      </c>
      <c r="W37" s="43" t="s">
        <v>6</v>
      </c>
      <c r="X37" s="124"/>
      <c r="Y37" s="125"/>
      <c r="Z37" s="12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137"/>
      <c r="B38" s="137"/>
      <c r="C38" s="138"/>
      <c r="D38" s="138"/>
      <c r="E38" s="138"/>
      <c r="F38" s="138"/>
      <c r="G38" s="138"/>
      <c r="H38" s="138"/>
      <c r="I38" s="107"/>
      <c r="J38" s="108"/>
      <c r="K38" s="108"/>
      <c r="L38" s="108"/>
      <c r="M38" s="109"/>
      <c r="N38" s="113"/>
      <c r="O38" s="114"/>
      <c r="P38" s="114"/>
      <c r="Q38" s="117" t="s">
        <v>13</v>
      </c>
      <c r="R38" s="143"/>
      <c r="S38" s="144"/>
      <c r="T38" s="40" t="s">
        <v>8</v>
      </c>
      <c r="U38" s="50"/>
      <c r="V38" s="40" t="s">
        <v>7</v>
      </c>
      <c r="W38" s="41" t="s">
        <v>9</v>
      </c>
      <c r="X38" s="121"/>
      <c r="Y38" s="122"/>
      <c r="Z38" s="123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137"/>
      <c r="B39" s="137"/>
      <c r="C39" s="138"/>
      <c r="D39" s="138"/>
      <c r="E39" s="138"/>
      <c r="F39" s="138"/>
      <c r="G39" s="138"/>
      <c r="H39" s="138"/>
      <c r="I39" s="110"/>
      <c r="J39" s="111"/>
      <c r="K39" s="111"/>
      <c r="L39" s="111"/>
      <c r="M39" s="112"/>
      <c r="N39" s="115"/>
      <c r="O39" s="116"/>
      <c r="P39" s="116"/>
      <c r="Q39" s="118"/>
      <c r="R39" s="127"/>
      <c r="S39" s="128"/>
      <c r="T39" s="42" t="s">
        <v>8</v>
      </c>
      <c r="U39" s="48"/>
      <c r="V39" s="42" t="s">
        <v>7</v>
      </c>
      <c r="W39" s="43" t="s">
        <v>6</v>
      </c>
      <c r="X39" s="124"/>
      <c r="Y39" s="125"/>
      <c r="Z39" s="12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137"/>
      <c r="B40" s="137"/>
      <c r="C40" s="138"/>
      <c r="D40" s="138"/>
      <c r="E40" s="138"/>
      <c r="F40" s="138"/>
      <c r="G40" s="138"/>
      <c r="H40" s="138"/>
      <c r="I40" s="107"/>
      <c r="J40" s="108"/>
      <c r="K40" s="108"/>
      <c r="L40" s="108"/>
      <c r="M40" s="109"/>
      <c r="N40" s="113"/>
      <c r="O40" s="114"/>
      <c r="P40" s="114"/>
      <c r="Q40" s="117" t="s">
        <v>13</v>
      </c>
      <c r="R40" s="119"/>
      <c r="S40" s="120"/>
      <c r="T40" s="44" t="s">
        <v>8</v>
      </c>
      <c r="U40" s="49"/>
      <c r="V40" s="44" t="s">
        <v>7</v>
      </c>
      <c r="W40" s="45" t="s">
        <v>9</v>
      </c>
      <c r="X40" s="121"/>
      <c r="Y40" s="122"/>
      <c r="Z40" s="123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137"/>
      <c r="B41" s="137"/>
      <c r="C41" s="138"/>
      <c r="D41" s="138"/>
      <c r="E41" s="138"/>
      <c r="F41" s="138"/>
      <c r="G41" s="138"/>
      <c r="H41" s="138"/>
      <c r="I41" s="110"/>
      <c r="J41" s="111"/>
      <c r="K41" s="111"/>
      <c r="L41" s="111"/>
      <c r="M41" s="112"/>
      <c r="N41" s="115"/>
      <c r="O41" s="116"/>
      <c r="P41" s="116"/>
      <c r="Q41" s="118"/>
      <c r="R41" s="127"/>
      <c r="S41" s="128"/>
      <c r="T41" s="42" t="s">
        <v>8</v>
      </c>
      <c r="U41" s="48"/>
      <c r="V41" s="42" t="s">
        <v>7</v>
      </c>
      <c r="W41" s="43" t="s">
        <v>6</v>
      </c>
      <c r="X41" s="124"/>
      <c r="Y41" s="125"/>
      <c r="Z41" s="12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137"/>
      <c r="B42" s="137"/>
      <c r="C42" s="138"/>
      <c r="D42" s="138"/>
      <c r="E42" s="138"/>
      <c r="F42" s="138"/>
      <c r="G42" s="138"/>
      <c r="H42" s="138"/>
      <c r="I42" s="107"/>
      <c r="J42" s="108"/>
      <c r="K42" s="108"/>
      <c r="L42" s="108"/>
      <c r="M42" s="109"/>
      <c r="N42" s="113"/>
      <c r="O42" s="114"/>
      <c r="P42" s="114"/>
      <c r="Q42" s="117" t="s">
        <v>13</v>
      </c>
      <c r="R42" s="119"/>
      <c r="S42" s="120"/>
      <c r="T42" s="44" t="s">
        <v>8</v>
      </c>
      <c r="U42" s="49"/>
      <c r="V42" s="44" t="s">
        <v>7</v>
      </c>
      <c r="W42" s="45" t="s">
        <v>9</v>
      </c>
      <c r="X42" s="121"/>
      <c r="Y42" s="122"/>
      <c r="Z42" s="123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137"/>
      <c r="B43" s="137"/>
      <c r="C43" s="138"/>
      <c r="D43" s="138"/>
      <c r="E43" s="138"/>
      <c r="F43" s="138"/>
      <c r="G43" s="138"/>
      <c r="H43" s="138"/>
      <c r="I43" s="110"/>
      <c r="J43" s="111"/>
      <c r="K43" s="111"/>
      <c r="L43" s="111"/>
      <c r="M43" s="112"/>
      <c r="N43" s="115"/>
      <c r="O43" s="116"/>
      <c r="P43" s="116"/>
      <c r="Q43" s="118"/>
      <c r="R43" s="127"/>
      <c r="S43" s="128"/>
      <c r="T43" s="42" t="s">
        <v>8</v>
      </c>
      <c r="U43" s="48"/>
      <c r="V43" s="42" t="s">
        <v>7</v>
      </c>
      <c r="W43" s="43" t="s">
        <v>6</v>
      </c>
      <c r="X43" s="124"/>
      <c r="Y43" s="125"/>
      <c r="Z43" s="12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129" t="s">
        <v>60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38" s="12" customFormat="1" ht="30" customHeight="1">
      <c r="A46" s="139" t="s">
        <v>12</v>
      </c>
      <c r="B46" s="140"/>
      <c r="C46" s="139" t="s">
        <v>42</v>
      </c>
      <c r="D46" s="86"/>
      <c r="E46" s="86"/>
      <c r="F46" s="86"/>
      <c r="G46" s="86"/>
      <c r="H46" s="86"/>
      <c r="I46" s="86"/>
      <c r="J46" s="86"/>
      <c r="K46" s="87"/>
      <c r="L46" s="85" t="s">
        <v>11</v>
      </c>
      <c r="M46" s="86"/>
      <c r="N46" s="86"/>
      <c r="O46" s="86"/>
      <c r="P46" s="86"/>
      <c r="Q46" s="86"/>
      <c r="R46" s="86"/>
      <c r="S46" s="86"/>
      <c r="T46" s="87"/>
      <c r="U46" s="84" t="s">
        <v>10</v>
      </c>
      <c r="V46" s="84"/>
      <c r="W46" s="84"/>
      <c r="X46" s="84"/>
      <c r="Y46" s="84"/>
      <c r="Z46" s="84"/>
    </row>
    <row r="47" spans="1:38" s="12" customFormat="1" ht="15" customHeight="1">
      <c r="A47" s="162" t="s">
        <v>52</v>
      </c>
      <c r="B47" s="220"/>
      <c r="C47" s="130" t="s">
        <v>221</v>
      </c>
      <c r="D47" s="131"/>
      <c r="E47" s="131"/>
      <c r="F47" s="131"/>
      <c r="G47" s="131"/>
      <c r="H47" s="131"/>
      <c r="I47" s="131"/>
      <c r="J47" s="131"/>
      <c r="K47" s="132"/>
      <c r="L47" s="171"/>
      <c r="M47" s="172"/>
      <c r="N47" s="172"/>
      <c r="O47" s="172"/>
      <c r="P47" s="172"/>
      <c r="Q47" s="172"/>
      <c r="R47" s="172"/>
      <c r="S47" s="172"/>
      <c r="T47" s="173"/>
      <c r="U47" s="164">
        <v>2015</v>
      </c>
      <c r="V47" s="165"/>
      <c r="W47" s="33" t="s">
        <v>8</v>
      </c>
      <c r="X47" s="21">
        <v>4</v>
      </c>
      <c r="Y47" s="34" t="s">
        <v>7</v>
      </c>
      <c r="Z47" s="35" t="s">
        <v>9</v>
      </c>
    </row>
    <row r="48" spans="1:38" s="12" customFormat="1" ht="15" customHeight="1">
      <c r="A48" s="162"/>
      <c r="B48" s="220"/>
      <c r="C48" s="133"/>
      <c r="D48" s="134"/>
      <c r="E48" s="134"/>
      <c r="F48" s="134"/>
      <c r="G48" s="134"/>
      <c r="H48" s="134"/>
      <c r="I48" s="134"/>
      <c r="J48" s="134"/>
      <c r="K48" s="135"/>
      <c r="L48" s="174"/>
      <c r="M48" s="175"/>
      <c r="N48" s="175"/>
      <c r="O48" s="175"/>
      <c r="P48" s="175"/>
      <c r="Q48" s="175"/>
      <c r="R48" s="175"/>
      <c r="S48" s="175"/>
      <c r="T48" s="176"/>
      <c r="U48" s="166">
        <v>2018</v>
      </c>
      <c r="V48" s="167"/>
      <c r="W48" s="36" t="s">
        <v>8</v>
      </c>
      <c r="X48" s="23">
        <v>3</v>
      </c>
      <c r="Y48" s="37" t="s">
        <v>7</v>
      </c>
      <c r="Z48" s="38" t="s">
        <v>6</v>
      </c>
    </row>
    <row r="49" spans="1:38" s="12" customFormat="1" ht="15" customHeight="1">
      <c r="A49" s="168"/>
      <c r="B49" s="169"/>
      <c r="C49" s="130"/>
      <c r="D49" s="131"/>
      <c r="E49" s="131"/>
      <c r="F49" s="131"/>
      <c r="G49" s="131"/>
      <c r="H49" s="131"/>
      <c r="I49" s="131"/>
      <c r="J49" s="131"/>
      <c r="K49" s="132"/>
      <c r="L49" s="171"/>
      <c r="M49" s="172"/>
      <c r="N49" s="172"/>
      <c r="O49" s="172"/>
      <c r="P49" s="172"/>
      <c r="Q49" s="172"/>
      <c r="R49" s="172"/>
      <c r="S49" s="172"/>
      <c r="T49" s="173"/>
      <c r="U49" s="164"/>
      <c r="V49" s="165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68"/>
      <c r="B50" s="169"/>
      <c r="C50" s="133"/>
      <c r="D50" s="134"/>
      <c r="E50" s="134"/>
      <c r="F50" s="134"/>
      <c r="G50" s="134"/>
      <c r="H50" s="134"/>
      <c r="I50" s="134"/>
      <c r="J50" s="134"/>
      <c r="K50" s="135"/>
      <c r="L50" s="174"/>
      <c r="M50" s="175"/>
      <c r="N50" s="175"/>
      <c r="O50" s="175"/>
      <c r="P50" s="175"/>
      <c r="Q50" s="175"/>
      <c r="R50" s="175"/>
      <c r="S50" s="175"/>
      <c r="T50" s="176"/>
      <c r="U50" s="166"/>
      <c r="V50" s="167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68"/>
      <c r="B51" s="169"/>
      <c r="C51" s="130"/>
      <c r="D51" s="131"/>
      <c r="E51" s="131"/>
      <c r="F51" s="131"/>
      <c r="G51" s="131"/>
      <c r="H51" s="131"/>
      <c r="I51" s="131"/>
      <c r="J51" s="131"/>
      <c r="K51" s="132"/>
      <c r="L51" s="171"/>
      <c r="M51" s="172"/>
      <c r="N51" s="172"/>
      <c r="O51" s="172"/>
      <c r="P51" s="172"/>
      <c r="Q51" s="172"/>
      <c r="R51" s="172"/>
      <c r="S51" s="172"/>
      <c r="T51" s="173"/>
      <c r="U51" s="164"/>
      <c r="V51" s="165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68"/>
      <c r="B52" s="169"/>
      <c r="C52" s="133"/>
      <c r="D52" s="134"/>
      <c r="E52" s="134"/>
      <c r="F52" s="134"/>
      <c r="G52" s="134"/>
      <c r="H52" s="134"/>
      <c r="I52" s="134"/>
      <c r="J52" s="134"/>
      <c r="K52" s="135"/>
      <c r="L52" s="174"/>
      <c r="M52" s="175"/>
      <c r="N52" s="175"/>
      <c r="O52" s="175"/>
      <c r="P52" s="175"/>
      <c r="Q52" s="175"/>
      <c r="R52" s="175"/>
      <c r="S52" s="175"/>
      <c r="T52" s="176"/>
      <c r="U52" s="166"/>
      <c r="V52" s="167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68"/>
      <c r="B53" s="169"/>
      <c r="C53" s="130"/>
      <c r="D53" s="131"/>
      <c r="E53" s="131"/>
      <c r="F53" s="131"/>
      <c r="G53" s="131"/>
      <c r="H53" s="131"/>
      <c r="I53" s="131"/>
      <c r="J53" s="131"/>
      <c r="K53" s="132"/>
      <c r="L53" s="171"/>
      <c r="M53" s="172"/>
      <c r="N53" s="172"/>
      <c r="O53" s="172"/>
      <c r="P53" s="172"/>
      <c r="Q53" s="172"/>
      <c r="R53" s="172"/>
      <c r="S53" s="172"/>
      <c r="T53" s="173"/>
      <c r="U53" s="164"/>
      <c r="V53" s="165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68"/>
      <c r="B54" s="169"/>
      <c r="C54" s="133"/>
      <c r="D54" s="134"/>
      <c r="E54" s="134"/>
      <c r="F54" s="134"/>
      <c r="G54" s="134"/>
      <c r="H54" s="134"/>
      <c r="I54" s="134"/>
      <c r="J54" s="134"/>
      <c r="K54" s="135"/>
      <c r="L54" s="174"/>
      <c r="M54" s="175"/>
      <c r="N54" s="175"/>
      <c r="O54" s="175"/>
      <c r="P54" s="175"/>
      <c r="Q54" s="175"/>
      <c r="R54" s="175"/>
      <c r="S54" s="175"/>
      <c r="T54" s="176"/>
      <c r="U54" s="166"/>
      <c r="V54" s="167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150</v>
      </c>
    </row>
    <row r="57" spans="1:38" ht="268.5" customHeight="1">
      <c r="A57" s="200" t="s">
        <v>207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2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151</v>
      </c>
    </row>
    <row r="60" spans="1:38" ht="267.75" customHeight="1">
      <c r="A60" s="200" t="s">
        <v>211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2"/>
    </row>
    <row r="61" spans="1:38" ht="26.2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152</v>
      </c>
    </row>
    <row r="63" spans="1:38" ht="30" customHeight="1">
      <c r="A63" s="208" t="s">
        <v>50</v>
      </c>
      <c r="B63" s="209"/>
      <c r="C63" s="209"/>
      <c r="D63" s="209"/>
      <c r="E63" s="209"/>
      <c r="F63" s="210"/>
      <c r="G63" s="211" t="s">
        <v>59</v>
      </c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3"/>
    </row>
    <row r="64" spans="1:38" ht="15" customHeight="1">
      <c r="A64" s="46" t="s">
        <v>153</v>
      </c>
      <c r="Z64" s="47"/>
    </row>
    <row r="65" spans="1:38" ht="301.5" customHeight="1">
      <c r="A65" s="205" t="s">
        <v>210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7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198</v>
      </c>
    </row>
    <row r="68" spans="1:38" ht="267.75" customHeight="1">
      <c r="A68" s="200" t="s">
        <v>208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2"/>
    </row>
    <row r="69" spans="1:38" ht="27" customHeight="1"/>
    <row r="70" spans="1:38" ht="33.75" customHeight="1">
      <c r="A70" s="129" t="s">
        <v>199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</row>
    <row r="71" spans="1:38" ht="267.75" customHeight="1">
      <c r="A71" s="200" t="s">
        <v>209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2"/>
    </row>
    <row r="72" spans="1:38" ht="11.25" customHeight="1"/>
    <row r="73" spans="1:38" ht="7.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8" ht="15" customHeight="1">
      <c r="Y74" s="1" t="s">
        <v>0</v>
      </c>
    </row>
    <row r="75" spans="1:38" ht="15" customHeight="1">
      <c r="A75" s="1" t="s">
        <v>5</v>
      </c>
    </row>
    <row r="76" spans="1:38" ht="52.5" customHeight="1">
      <c r="A76" s="204" t="s">
        <v>61</v>
      </c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3"/>
      <c r="AB76" s="3"/>
      <c r="AC76" s="3"/>
      <c r="AD76" s="3"/>
      <c r="AE76" s="3"/>
      <c r="AF76" s="3"/>
      <c r="AG76" s="3"/>
      <c r="AH76" s="2"/>
      <c r="AI76" s="2"/>
    </row>
    <row r="92" spans="1:3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</sheetData>
  <sheetProtection selectLockedCells="1" selectUnlockedCells="1"/>
  <mergeCells count="148">
    <mergeCell ref="A60:Z60"/>
    <mergeCell ref="A63:F63"/>
    <mergeCell ref="G63:Z63"/>
    <mergeCell ref="A65:Z65"/>
    <mergeCell ref="A53:B54"/>
    <mergeCell ref="C53:K54"/>
    <mergeCell ref="L53:T54"/>
    <mergeCell ref="U53:V53"/>
    <mergeCell ref="U54:V54"/>
    <mergeCell ref="A57:Z57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R14:Z14"/>
    <mergeCell ref="M16:S16"/>
    <mergeCell ref="T16:Z16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Q17:R17"/>
    <mergeCell ref="M17:O17"/>
    <mergeCell ref="T17:V17"/>
    <mergeCell ref="X17:Y17"/>
    <mergeCell ref="A68:Z68"/>
    <mergeCell ref="A70:Z70"/>
    <mergeCell ref="A71:Z71"/>
    <mergeCell ref="A76:Z76"/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A12:C12"/>
    <mergeCell ref="D12:U12"/>
    <mergeCell ref="A13:U13"/>
    <mergeCell ref="A14:H14"/>
    <mergeCell ref="I14:Q14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scale="98" fitToHeight="0" orientation="portrait" r:id="rId1"/>
  <rowBreaks count="3" manualBreakCount="3">
    <brk id="33" max="26" man="1"/>
    <brk id="58" max="26" man="1"/>
    <brk id="66" max="2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リスト!$A$2:$A$8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A49:B54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X55:Z61 X66:Z67 X71:Z71</xm:sqref>
        </x14:dataValidation>
        <x14:dataValidation type="list" allowBlank="1" showInputMessage="1" showErrorMessage="1" xr:uid="{E3AFFFB1-1AC1-47CA-A0D7-E3A29D9E0786}">
          <x14:formula1>
            <xm:f>リスト!$J$2:$J$4</xm:f>
          </x14:formula1>
          <xm:sqref>A47:B48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J4" sqref="J4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51</v>
      </c>
      <c r="M1" s="14" t="s">
        <v>55</v>
      </c>
      <c r="O1" s="14" t="s">
        <v>147</v>
      </c>
      <c r="Q1" s="14" t="s">
        <v>178</v>
      </c>
    </row>
    <row r="2" spans="1:17" ht="15.75" customHeight="1">
      <c r="A2" s="66" t="s">
        <v>146</v>
      </c>
      <c r="D2" s="66" t="s">
        <v>156</v>
      </c>
      <c r="G2" s="67" t="s">
        <v>155</v>
      </c>
      <c r="J2" s="68" t="s">
        <v>155</v>
      </c>
      <c r="M2" s="15" t="s">
        <v>56</v>
      </c>
      <c r="O2" s="66" t="s">
        <v>154</v>
      </c>
      <c r="Q2" s="68" t="s">
        <v>155</v>
      </c>
    </row>
    <row r="3" spans="1:17" ht="15.75" customHeight="1">
      <c r="A3" s="15" t="s">
        <v>142</v>
      </c>
      <c r="D3" s="15" t="s">
        <v>33</v>
      </c>
      <c r="G3" s="15" t="s">
        <v>37</v>
      </c>
      <c r="J3" s="15" t="s">
        <v>52</v>
      </c>
      <c r="M3" s="57">
        <v>1</v>
      </c>
      <c r="O3" s="15" t="s">
        <v>41</v>
      </c>
      <c r="Q3" s="15" t="s">
        <v>212</v>
      </c>
    </row>
    <row r="4" spans="1:17">
      <c r="A4" s="15" t="s">
        <v>141</v>
      </c>
      <c r="D4" s="15" t="s">
        <v>34</v>
      </c>
      <c r="G4" s="15" t="s">
        <v>39</v>
      </c>
      <c r="J4" s="15" t="s">
        <v>53</v>
      </c>
      <c r="M4" s="57">
        <v>2</v>
      </c>
      <c r="O4" s="15" t="s">
        <v>148</v>
      </c>
      <c r="Q4" s="15" t="s">
        <v>213</v>
      </c>
    </row>
    <row r="5" spans="1:17" ht="19.5" customHeight="1">
      <c r="A5" s="15" t="s">
        <v>43</v>
      </c>
      <c r="D5" s="15" t="s">
        <v>35</v>
      </c>
      <c r="G5" s="15" t="s">
        <v>38</v>
      </c>
      <c r="M5" s="57">
        <v>3</v>
      </c>
      <c r="O5" s="15" t="s">
        <v>149</v>
      </c>
    </row>
    <row r="6" spans="1:17">
      <c r="A6" s="15" t="s">
        <v>140</v>
      </c>
    </row>
    <row r="7" spans="1:17">
      <c r="A7" s="15" t="s">
        <v>139</v>
      </c>
    </row>
    <row r="8" spans="1:17">
      <c r="A8" s="15" t="s">
        <v>132</v>
      </c>
    </row>
    <row r="9" spans="1:17">
      <c r="A9" s="15" t="s">
        <v>133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B10" sqref="B10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5" t="s">
        <v>181</v>
      </c>
      <c r="B1" s="65">
        <f>'願書（様式1）'!D10</f>
        <v>0</v>
      </c>
    </row>
    <row r="2" spans="1:3">
      <c r="A2" s="65" t="s">
        <v>180</v>
      </c>
      <c r="B2" s="65">
        <f>'願書（様式1）'!D11</f>
        <v>0</v>
      </c>
    </row>
    <row r="3" spans="1:3">
      <c r="A3" s="65" t="s">
        <v>182</v>
      </c>
      <c r="B3" s="65">
        <f>'願書（様式1）'!D12</f>
        <v>0</v>
      </c>
    </row>
    <row r="4" spans="1:3">
      <c r="A4" s="65" t="s">
        <v>64</v>
      </c>
      <c r="B4" s="65">
        <f>'願書（様式1）'!A15</f>
        <v>0</v>
      </c>
    </row>
    <row r="5" spans="1:3">
      <c r="A5" s="65" t="s">
        <v>65</v>
      </c>
      <c r="B5" s="65">
        <f>'願書（様式1）'!I15</f>
        <v>0</v>
      </c>
    </row>
    <row r="6" spans="1:3">
      <c r="A6" s="65" t="s">
        <v>66</v>
      </c>
      <c r="B6" s="65">
        <f>'願書（様式1）'!R15</f>
        <v>0</v>
      </c>
    </row>
    <row r="7" spans="1:3">
      <c r="A7" s="65" t="s">
        <v>67</v>
      </c>
      <c r="B7" s="65" t="str">
        <f>'願書（様式1）'!A17</f>
        <v>★★ CLICK HERE ★★
▽を押して在籍課程を選択してください</v>
      </c>
    </row>
    <row r="8" spans="1:3">
      <c r="A8" s="65" t="s">
        <v>68</v>
      </c>
      <c r="B8" s="65">
        <f>'願書（様式1）'!I17</f>
        <v>0</v>
      </c>
    </row>
    <row r="9" spans="1:3">
      <c r="A9" s="65" t="s">
        <v>69</v>
      </c>
      <c r="B9" s="65" t="str">
        <f>'願書（様式1）'!M17&amp;"/"&amp;'願書（様式1）'!Q17</f>
        <v>/</v>
      </c>
    </row>
    <row r="10" spans="1:3">
      <c r="A10" s="65" t="s">
        <v>216</v>
      </c>
      <c r="B10" s="65" t="str">
        <f>'願書（様式1）'!T17&amp;"/"&amp;'願書（様式1）'!X17</f>
        <v>/</v>
      </c>
    </row>
    <row r="11" spans="1:3">
      <c r="A11" s="65" t="s">
        <v>70</v>
      </c>
      <c r="B11" s="65">
        <f>'願書（様式1）'!A19</f>
        <v>0</v>
      </c>
    </row>
    <row r="12" spans="1:3">
      <c r="A12" s="65" t="s">
        <v>71</v>
      </c>
      <c r="B12" s="65" t="str">
        <f>'願書（様式1）'!I19</f>
        <v>★★ CLICK HERE ★★
▽を押して渡日状況を選択してください</v>
      </c>
    </row>
    <row r="13" spans="1:3">
      <c r="A13" s="65" t="s">
        <v>72</v>
      </c>
      <c r="B13" s="65" t="str">
        <f>'願書（様式1）'!Q19&amp;"/"&amp;'願書（様式1）'!U19&amp;"/"&amp;'願書（様式1）'!X19</f>
        <v>//</v>
      </c>
    </row>
    <row r="14" spans="1:3">
      <c r="A14" s="65" t="s">
        <v>73</v>
      </c>
      <c r="B14" s="65" t="str">
        <f>'願書（様式1）'!A21&amp;"/"&amp;'願書（様式1）'!E21&amp;"/"&amp;'願書（様式1）'!G21</f>
        <v>//</v>
      </c>
    </row>
    <row r="15" spans="1:3">
      <c r="A15" s="65" t="s">
        <v>74</v>
      </c>
      <c r="B15" s="65" t="e">
        <f>DATEDIF(B14,C15,"Y")</f>
        <v>#VALUE!</v>
      </c>
      <c r="C15" s="58">
        <v>45017</v>
      </c>
    </row>
    <row r="16" spans="1:3">
      <c r="A16" s="65" t="s">
        <v>75</v>
      </c>
      <c r="B16" s="65" t="str">
        <f>'願書（様式1）'!Q21</f>
        <v>★★ CLICK HERE ★★
▽を押して選択してください</v>
      </c>
    </row>
    <row r="17" spans="1:2">
      <c r="A17" s="60" t="s">
        <v>76</v>
      </c>
      <c r="B17" s="61">
        <f>'願書（様式1）'!H25</f>
        <v>0</v>
      </c>
    </row>
    <row r="18" spans="1:2">
      <c r="A18" s="60" t="s">
        <v>77</v>
      </c>
      <c r="B18" s="61">
        <f>'願書（様式1）'!H26</f>
        <v>0</v>
      </c>
    </row>
    <row r="19" spans="1:2">
      <c r="A19" s="60" t="s">
        <v>78</v>
      </c>
      <c r="B19" s="61">
        <f>'願書（様式1）'!H27</f>
        <v>0</v>
      </c>
    </row>
    <row r="20" spans="1:2">
      <c r="A20" s="60" t="s">
        <v>79</v>
      </c>
      <c r="B20" s="61">
        <f>'願書（様式1）'!H28</f>
        <v>0</v>
      </c>
    </row>
    <row r="21" spans="1:2">
      <c r="A21" s="60" t="s">
        <v>80</v>
      </c>
      <c r="B21" s="61">
        <f>'願書（様式1）'!H29</f>
        <v>0</v>
      </c>
    </row>
    <row r="22" spans="1:2">
      <c r="A22" s="60" t="s">
        <v>81</v>
      </c>
      <c r="B22" s="61">
        <f>'願書（様式1）'!H30</f>
        <v>0</v>
      </c>
    </row>
    <row r="23" spans="1:2">
      <c r="A23" s="60" t="s">
        <v>62</v>
      </c>
      <c r="B23" s="61">
        <f>'願書（様式1）'!H31</f>
        <v>0</v>
      </c>
    </row>
    <row r="24" spans="1:2">
      <c r="A24" s="60" t="s">
        <v>82</v>
      </c>
      <c r="B24" s="61">
        <f>'願書（様式1）'!U25</f>
        <v>0</v>
      </c>
    </row>
    <row r="25" spans="1:2">
      <c r="A25" s="60" t="s">
        <v>184</v>
      </c>
      <c r="B25" s="61">
        <f>'願書（様式1）'!U26</f>
        <v>0</v>
      </c>
    </row>
    <row r="26" spans="1:2">
      <c r="A26" s="60" t="s">
        <v>185</v>
      </c>
      <c r="B26" s="61">
        <f>'願書（様式1）'!U27</f>
        <v>0</v>
      </c>
    </row>
    <row r="27" spans="1:2">
      <c r="A27" s="60" t="s">
        <v>186</v>
      </c>
      <c r="B27" s="61">
        <f>'願書（様式1）'!U28</f>
        <v>0</v>
      </c>
    </row>
    <row r="28" spans="1:2">
      <c r="A28" s="60" t="s">
        <v>187</v>
      </c>
      <c r="B28" s="61">
        <f>'願書（様式1）'!U29</f>
        <v>0</v>
      </c>
    </row>
    <row r="29" spans="1:2">
      <c r="A29" s="69" t="s">
        <v>188</v>
      </c>
      <c r="B29" s="61">
        <f>'願書（様式1）'!U30</f>
        <v>0</v>
      </c>
    </row>
    <row r="30" spans="1:2">
      <c r="A30" s="60" t="s">
        <v>63</v>
      </c>
      <c r="B30" s="61">
        <f>'願書（様式1）'!U31</f>
        <v>0</v>
      </c>
    </row>
    <row r="31" spans="1:2">
      <c r="A31" s="60" t="s">
        <v>83</v>
      </c>
      <c r="B31" s="60">
        <f>'願書（様式1）'!H32</f>
        <v>0</v>
      </c>
    </row>
    <row r="32" spans="1:2">
      <c r="A32" s="62" t="s">
        <v>189</v>
      </c>
      <c r="B32" s="62" t="str">
        <f>'願書（様式1）'!A36</f>
        <v>CLICK HERE▼</v>
      </c>
    </row>
    <row r="33" spans="1:2">
      <c r="A33" s="62" t="s">
        <v>84</v>
      </c>
      <c r="B33" s="62">
        <f>'願書（様式1）'!C36</f>
        <v>0</v>
      </c>
    </row>
    <row r="34" spans="1:2">
      <c r="A34" s="62" t="s">
        <v>85</v>
      </c>
      <c r="B34" s="62">
        <f>'願書（様式1）'!I36</f>
        <v>0</v>
      </c>
    </row>
    <row r="35" spans="1:2">
      <c r="A35" s="62" t="s">
        <v>86</v>
      </c>
      <c r="B35" s="63">
        <f>'願書（様式1）'!N36</f>
        <v>0</v>
      </c>
    </row>
    <row r="36" spans="1:2">
      <c r="A36" s="62" t="s">
        <v>87</v>
      </c>
      <c r="B36" s="62" t="str">
        <f>'願書（様式1）'!R36&amp;"/"&amp;'願書（様式1）'!U36</f>
        <v>/</v>
      </c>
    </row>
    <row r="37" spans="1:2">
      <c r="A37" s="62" t="s">
        <v>88</v>
      </c>
      <c r="B37" s="62" t="str">
        <f>'願書（様式1）'!R37&amp;"/"&amp;'願書（様式1）'!U37</f>
        <v>/</v>
      </c>
    </row>
    <row r="38" spans="1:2">
      <c r="A38" s="62" t="s">
        <v>89</v>
      </c>
      <c r="B38" s="62" t="str">
        <f>'願書（様式1）'!X36</f>
        <v>CLICK HERE▼</v>
      </c>
    </row>
    <row r="39" spans="1:2">
      <c r="A39" s="62" t="s">
        <v>190</v>
      </c>
      <c r="B39" s="62">
        <f>'願書（様式1）'!A38</f>
        <v>0</v>
      </c>
    </row>
    <row r="40" spans="1:2">
      <c r="A40" s="62" t="s">
        <v>90</v>
      </c>
      <c r="B40" s="62">
        <f>'願書（様式1）'!C38</f>
        <v>0</v>
      </c>
    </row>
    <row r="41" spans="1:2">
      <c r="A41" s="62" t="s">
        <v>91</v>
      </c>
      <c r="B41" s="62">
        <f>'願書（様式1）'!I38</f>
        <v>0</v>
      </c>
    </row>
    <row r="42" spans="1:2">
      <c r="A42" s="62" t="s">
        <v>92</v>
      </c>
      <c r="B42" s="63">
        <f>'願書（様式1）'!N38</f>
        <v>0</v>
      </c>
    </row>
    <row r="43" spans="1:2">
      <c r="A43" s="62" t="s">
        <v>93</v>
      </c>
      <c r="B43" s="62" t="str">
        <f>'願書（様式1）'!R38&amp;"/"&amp;'願書（様式1）'!U38</f>
        <v>/</v>
      </c>
    </row>
    <row r="44" spans="1:2">
      <c r="A44" s="62" t="s">
        <v>94</v>
      </c>
      <c r="B44" s="62" t="str">
        <f>'願書（様式1）'!R39&amp;"/"&amp;'願書（様式1）'!U39</f>
        <v>/</v>
      </c>
    </row>
    <row r="45" spans="1:2">
      <c r="A45" s="62" t="s">
        <v>95</v>
      </c>
      <c r="B45" s="62">
        <f>'願書（様式1）'!X38</f>
        <v>0</v>
      </c>
    </row>
    <row r="46" spans="1:2">
      <c r="A46" s="62" t="s">
        <v>191</v>
      </c>
      <c r="B46" s="62">
        <f>'願書（様式1）'!A40</f>
        <v>0</v>
      </c>
    </row>
    <row r="47" spans="1:2">
      <c r="A47" s="62" t="s">
        <v>96</v>
      </c>
      <c r="B47" s="62">
        <f>'願書（様式1）'!C40</f>
        <v>0</v>
      </c>
    </row>
    <row r="48" spans="1:2">
      <c r="A48" s="62" t="s">
        <v>97</v>
      </c>
      <c r="B48" s="62">
        <f>'願書（様式1）'!I40</f>
        <v>0</v>
      </c>
    </row>
    <row r="49" spans="1:2">
      <c r="A49" s="62" t="s">
        <v>98</v>
      </c>
      <c r="B49" s="63">
        <f>'願書（様式1）'!N40</f>
        <v>0</v>
      </c>
    </row>
    <row r="50" spans="1:2">
      <c r="A50" s="62" t="s">
        <v>99</v>
      </c>
      <c r="B50" s="62" t="str">
        <f>'願書（様式1）'!R40&amp;"/"&amp;'願書（様式1）'!U40</f>
        <v>/</v>
      </c>
    </row>
    <row r="51" spans="1:2">
      <c r="A51" s="62" t="s">
        <v>100</v>
      </c>
      <c r="B51" s="62" t="str">
        <f>'願書（様式1）'!R41&amp;"/"&amp;'願書（様式1）'!U41</f>
        <v>/</v>
      </c>
    </row>
    <row r="52" spans="1:2">
      <c r="A52" s="62" t="s">
        <v>101</v>
      </c>
      <c r="B52" s="62">
        <f>'願書（様式1）'!X40</f>
        <v>0</v>
      </c>
    </row>
    <row r="53" spans="1:2">
      <c r="A53" s="62" t="s">
        <v>192</v>
      </c>
      <c r="B53" s="62">
        <f>'願書（様式1）'!A42</f>
        <v>0</v>
      </c>
    </row>
    <row r="54" spans="1:2">
      <c r="A54" s="62" t="s">
        <v>102</v>
      </c>
      <c r="B54" s="62">
        <f>'願書（様式1）'!C42</f>
        <v>0</v>
      </c>
    </row>
    <row r="55" spans="1:2">
      <c r="A55" s="62" t="s">
        <v>103</v>
      </c>
      <c r="B55" s="62">
        <f>'願書（様式1）'!I42</f>
        <v>0</v>
      </c>
    </row>
    <row r="56" spans="1:2">
      <c r="A56" s="62" t="s">
        <v>104</v>
      </c>
      <c r="B56" s="63">
        <f>'願書（様式1）'!N42</f>
        <v>0</v>
      </c>
    </row>
    <row r="57" spans="1:2">
      <c r="A57" s="62" t="s">
        <v>105</v>
      </c>
      <c r="B57" s="62" t="str">
        <f>'願書（様式1）'!R42&amp;"/"&amp;'願書（様式1）'!U42</f>
        <v>/</v>
      </c>
    </row>
    <row r="58" spans="1:2">
      <c r="A58" s="62" t="s">
        <v>106</v>
      </c>
      <c r="B58" s="62" t="str">
        <f>'願書（様式1）'!R43&amp;"/"&amp;'願書（様式1）'!U43</f>
        <v>/</v>
      </c>
    </row>
    <row r="59" spans="1:2">
      <c r="A59" s="62" t="s">
        <v>107</v>
      </c>
      <c r="B59" s="62">
        <f>'願書（様式1）'!X42</f>
        <v>0</v>
      </c>
    </row>
    <row r="60" spans="1:2">
      <c r="A60" s="64" t="s">
        <v>108</v>
      </c>
      <c r="B60" s="64" t="str">
        <f>'願書（様式1）'!A47</f>
        <v>CLICK HERE▼</v>
      </c>
    </row>
    <row r="61" spans="1:2">
      <c r="A61" s="64" t="s">
        <v>109</v>
      </c>
      <c r="B61" s="64">
        <f>'願書（様式1）'!C47</f>
        <v>0</v>
      </c>
    </row>
    <row r="62" spans="1:2">
      <c r="A62" s="64" t="s">
        <v>110</v>
      </c>
      <c r="B62" s="64">
        <f>'願書（様式1）'!L47</f>
        <v>0</v>
      </c>
    </row>
    <row r="63" spans="1:2">
      <c r="A63" s="64" t="s">
        <v>111</v>
      </c>
      <c r="B63" s="64" t="str">
        <f>'願書（様式1）'!U47&amp;"/"&amp;'願書（様式1）'!X47</f>
        <v>/</v>
      </c>
    </row>
    <row r="64" spans="1:2">
      <c r="A64" s="64" t="s">
        <v>112</v>
      </c>
      <c r="B64" s="64" t="str">
        <f>'願書（様式1）'!U48&amp;"/"&amp;'願書（様式1）'!X48</f>
        <v>/</v>
      </c>
    </row>
    <row r="65" spans="1:2">
      <c r="A65" s="64" t="s">
        <v>113</v>
      </c>
      <c r="B65" s="64">
        <f>'願書（様式1）'!A49</f>
        <v>0</v>
      </c>
    </row>
    <row r="66" spans="1:2">
      <c r="A66" s="64" t="s">
        <v>114</v>
      </c>
      <c r="B66" s="64">
        <f>'願書（様式1）'!C49</f>
        <v>0</v>
      </c>
    </row>
    <row r="67" spans="1:2">
      <c r="A67" s="64" t="s">
        <v>115</v>
      </c>
      <c r="B67" s="64">
        <f>'願書（様式1）'!L49</f>
        <v>0</v>
      </c>
    </row>
    <row r="68" spans="1:2">
      <c r="A68" s="64" t="s">
        <v>116</v>
      </c>
      <c r="B68" s="64" t="str">
        <f>'願書（様式1）'!U49&amp;"/"&amp;'願書（様式1）'!X49</f>
        <v>/</v>
      </c>
    </row>
    <row r="69" spans="1:2">
      <c r="A69" s="64" t="s">
        <v>117</v>
      </c>
      <c r="B69" s="64" t="str">
        <f>'願書（様式1）'!U50&amp;"/"&amp;'願書（様式1）'!X50</f>
        <v>/</v>
      </c>
    </row>
    <row r="70" spans="1:2">
      <c r="A70" s="64" t="s">
        <v>118</v>
      </c>
      <c r="B70" s="64">
        <f>'願書（様式1）'!A51</f>
        <v>0</v>
      </c>
    </row>
    <row r="71" spans="1:2">
      <c r="A71" s="64" t="s">
        <v>119</v>
      </c>
      <c r="B71" s="64">
        <f>'願書（様式1）'!C51</f>
        <v>0</v>
      </c>
    </row>
    <row r="72" spans="1:2">
      <c r="A72" s="64" t="s">
        <v>120</v>
      </c>
      <c r="B72" s="64">
        <f>'願書（様式1）'!L51</f>
        <v>0</v>
      </c>
    </row>
    <row r="73" spans="1:2">
      <c r="A73" s="64" t="s">
        <v>121</v>
      </c>
      <c r="B73" s="64" t="str">
        <f>'願書（様式1）'!U51&amp;"/"&amp;'願書（様式1）'!X51</f>
        <v>/</v>
      </c>
    </row>
    <row r="74" spans="1:2">
      <c r="A74" s="64" t="s">
        <v>122</v>
      </c>
      <c r="B74" s="64" t="str">
        <f>'願書（様式1）'!U52&amp;"/"&amp;'願書（様式1）'!X52</f>
        <v>/</v>
      </c>
    </row>
    <row r="75" spans="1:2">
      <c r="A75" s="64" t="s">
        <v>123</v>
      </c>
      <c r="B75" s="64">
        <f>'願書（様式1）'!A53</f>
        <v>0</v>
      </c>
    </row>
    <row r="76" spans="1:2">
      <c r="A76" s="64" t="s">
        <v>124</v>
      </c>
      <c r="B76" s="64">
        <f>'願書（様式1）'!C53</f>
        <v>0</v>
      </c>
    </row>
    <row r="77" spans="1:2">
      <c r="A77" s="64" t="s">
        <v>125</v>
      </c>
      <c r="B77" s="64">
        <f>'願書（様式1）'!L53</f>
        <v>0</v>
      </c>
    </row>
    <row r="78" spans="1:2">
      <c r="A78" s="64" t="s">
        <v>126</v>
      </c>
      <c r="B78" s="64" t="str">
        <f>'願書（様式1）'!U53&amp;"/"&amp;'願書（様式1）'!X53</f>
        <v>/</v>
      </c>
    </row>
    <row r="79" spans="1:2">
      <c r="A79" s="64" t="s">
        <v>127</v>
      </c>
      <c r="B79" s="64" t="str">
        <f>'願書（様式1）'!U54&amp;"/"&amp;'願書（様式1）'!X54</f>
        <v>/</v>
      </c>
    </row>
    <row r="80" spans="1:2">
      <c r="A80" s="59" t="s">
        <v>161</v>
      </c>
      <c r="B80" s="59">
        <f>'願書（様式1）'!A57</f>
        <v>0</v>
      </c>
    </row>
    <row r="81" spans="1:2">
      <c r="A81" s="59" t="s">
        <v>162</v>
      </c>
      <c r="B81" s="59">
        <f>'願書（様式1）'!A60</f>
        <v>0</v>
      </c>
    </row>
    <row r="82" spans="1:2">
      <c r="A82" s="59" t="s">
        <v>128</v>
      </c>
      <c r="B82" s="59">
        <f>'願書（様式1）'!G63</f>
        <v>0</v>
      </c>
    </row>
    <row r="83" spans="1:2">
      <c r="A83" s="59" t="s">
        <v>129</v>
      </c>
      <c r="B83" s="59">
        <f>'願書（様式1）'!A65</f>
        <v>0</v>
      </c>
    </row>
    <row r="84" spans="1:2">
      <c r="A84" s="59" t="s">
        <v>130</v>
      </c>
      <c r="B84" s="59">
        <f>'願書（様式1）'!A68</f>
        <v>0</v>
      </c>
    </row>
    <row r="85" spans="1:2">
      <c r="A85" s="59" t="s">
        <v>163</v>
      </c>
      <c r="B85" s="59">
        <f>'願書（様式1）'!A71</f>
        <v>0</v>
      </c>
    </row>
    <row r="86" spans="1:2">
      <c r="A86" s="59" t="s">
        <v>164</v>
      </c>
      <c r="B86" s="59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2022-10-20T07:23:15Z</dcterms:created>
  <dcterms:modified xsi:type="dcterms:W3CDTF">2022-10-21T03:19:02Z</dcterms:modified>
</cp:coreProperties>
</file>